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E:\9 месяцев 2024\Сведения на ред\"/>
    </mc:Choice>
  </mc:AlternateContent>
  <xr:revisionPtr revIDLastSave="0" documentId="13_ncr:1_{85FD7623-FDE3-4D7E-93A8-698568AF04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2" r:id="rId1"/>
  </sheets>
  <definedNames>
    <definedName name="_xlnm.Print_Titles" localSheetId="0">Доходы!$8:$8</definedName>
    <definedName name="_xlnm.Print_Area" localSheetId="0">Доходы!$A$1:$M$170</definedName>
  </definedNames>
  <calcPr calcId="191029"/>
</workbook>
</file>

<file path=xl/calcChain.xml><?xml version="1.0" encoding="utf-8"?>
<calcChain xmlns="http://schemas.openxmlformats.org/spreadsheetml/2006/main">
  <c r="M9" i="2" l="1"/>
  <c r="L9" i="2"/>
  <c r="M10" i="2"/>
  <c r="M11" i="2"/>
  <c r="M12" i="2"/>
  <c r="M13" i="2"/>
  <c r="M14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41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8" i="2"/>
  <c r="M69" i="2"/>
  <c r="M70" i="2"/>
  <c r="M71" i="2"/>
  <c r="M72" i="2"/>
  <c r="M73" i="2"/>
  <c r="M74" i="2"/>
  <c r="M75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15" i="2"/>
  <c r="M116" i="2"/>
  <c r="M120" i="2"/>
  <c r="M121" i="2"/>
  <c r="M122" i="2"/>
  <c r="M123" i="2"/>
  <c r="M124" i="2"/>
  <c r="M125" i="2"/>
  <c r="M126" i="2"/>
  <c r="M127" i="2"/>
  <c r="M130" i="2"/>
  <c r="M131" i="2"/>
  <c r="M132" i="2"/>
  <c r="M133" i="2"/>
  <c r="M134" i="2"/>
  <c r="M135" i="2"/>
  <c r="M142" i="2"/>
  <c r="M143" i="2"/>
  <c r="M144" i="2"/>
  <c r="M145" i="2"/>
  <c r="M146" i="2"/>
  <c r="M147" i="2"/>
  <c r="M148" i="2"/>
  <c r="M149" i="2"/>
  <c r="M150" i="2"/>
  <c r="M155" i="2"/>
  <c r="M156" i="2"/>
  <c r="M157" i="2"/>
  <c r="M158" i="2"/>
  <c r="M159" i="2"/>
  <c r="M160" i="2"/>
  <c r="M161" i="2"/>
  <c r="M162" i="2"/>
  <c r="M163" i="2"/>
  <c r="M166" i="2"/>
  <c r="M167" i="2"/>
  <c r="M168" i="2"/>
  <c r="M169" i="2"/>
  <c r="M170" i="2"/>
  <c r="L10" i="2"/>
  <c r="L11" i="2"/>
  <c r="L12" i="2"/>
  <c r="L13" i="2"/>
  <c r="L14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41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8" i="2"/>
  <c r="L69" i="2"/>
  <c r="L70" i="2"/>
  <c r="L71" i="2"/>
  <c r="L72" i="2"/>
  <c r="L73" i="2"/>
  <c r="L74" i="2"/>
  <c r="L75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15" i="2"/>
  <c r="L116" i="2"/>
  <c r="L120" i="2"/>
  <c r="L121" i="2"/>
  <c r="L122" i="2"/>
  <c r="L123" i="2"/>
  <c r="L124" i="2"/>
  <c r="L125" i="2"/>
  <c r="L126" i="2"/>
  <c r="L127" i="2"/>
  <c r="L130" i="2"/>
  <c r="L131" i="2"/>
  <c r="L132" i="2"/>
  <c r="L133" i="2"/>
  <c r="L134" i="2"/>
  <c r="L135" i="2"/>
  <c r="L136" i="2"/>
  <c r="L137" i="2"/>
  <c r="L142" i="2"/>
  <c r="L143" i="2"/>
  <c r="L144" i="2"/>
  <c r="L145" i="2"/>
  <c r="L146" i="2"/>
  <c r="L147" i="2"/>
  <c r="L148" i="2"/>
  <c r="L149" i="2"/>
  <c r="L150" i="2"/>
  <c r="L155" i="2"/>
  <c r="L156" i="2"/>
  <c r="L157" i="2"/>
  <c r="L158" i="2"/>
  <c r="L159" i="2"/>
  <c r="L160" i="2"/>
  <c r="L161" i="2"/>
  <c r="L162" i="2"/>
  <c r="L163" i="2"/>
  <c r="L170" i="2"/>
  <c r="H132" i="2" l="1"/>
  <c r="I132" i="2"/>
  <c r="H133" i="2"/>
  <c r="I133" i="2"/>
  <c r="H64" i="2"/>
  <c r="I64" i="2"/>
  <c r="I10" i="2"/>
  <c r="I9" i="2"/>
  <c r="I11" i="2"/>
  <c r="I12" i="2"/>
  <c r="I13" i="2"/>
  <c r="I14" i="2"/>
  <c r="I15" i="2"/>
  <c r="I16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3" i="2"/>
  <c r="I34" i="2"/>
  <c r="I35" i="2"/>
  <c r="I36" i="2"/>
  <c r="I37" i="2"/>
  <c r="I38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6" i="2"/>
  <c r="I67" i="2"/>
  <c r="I68" i="2"/>
  <c r="I69" i="2"/>
  <c r="I70" i="2"/>
  <c r="I71" i="2"/>
  <c r="I72" i="2"/>
  <c r="I73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25" i="2"/>
  <c r="I126" i="2"/>
  <c r="I127" i="2"/>
  <c r="I128" i="2"/>
  <c r="I129" i="2"/>
  <c r="I130" i="2"/>
  <c r="I131" i="2"/>
  <c r="I134" i="2"/>
  <c r="I135" i="2"/>
  <c r="I138" i="2"/>
  <c r="I141" i="2"/>
  <c r="I142" i="2"/>
  <c r="I145" i="2"/>
  <c r="I146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6" i="2"/>
  <c r="I167" i="2"/>
  <c r="I168" i="2"/>
  <c r="I169" i="2"/>
  <c r="I170" i="2"/>
  <c r="I173" i="2"/>
  <c r="I174" i="2"/>
  <c r="I175" i="2"/>
  <c r="I176" i="2"/>
  <c r="I177" i="2"/>
  <c r="I178" i="2"/>
  <c r="I180" i="2"/>
  <c r="I181" i="2"/>
  <c r="H10" i="2"/>
  <c r="H11" i="2"/>
  <c r="H12" i="2"/>
  <c r="H13" i="2"/>
  <c r="H14" i="2"/>
  <c r="H15" i="2"/>
  <c r="H16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3" i="2"/>
  <c r="H34" i="2"/>
  <c r="H35" i="2"/>
  <c r="H36" i="2"/>
  <c r="H37" i="2"/>
  <c r="H38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6" i="2"/>
  <c r="H67" i="2"/>
  <c r="H68" i="2"/>
  <c r="H69" i="2"/>
  <c r="H70" i="2"/>
  <c r="H71" i="2"/>
  <c r="H72" i="2"/>
  <c r="H73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25" i="2"/>
  <c r="H126" i="2"/>
  <c r="H127" i="2"/>
  <c r="H128" i="2"/>
  <c r="H129" i="2"/>
  <c r="H130" i="2"/>
  <c r="H131" i="2"/>
  <c r="H134" i="2"/>
  <c r="H135" i="2"/>
  <c r="H138" i="2"/>
  <c r="H141" i="2"/>
  <c r="H142" i="2"/>
  <c r="H145" i="2"/>
  <c r="H146" i="2"/>
  <c r="H147" i="2"/>
  <c r="H148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6" i="2"/>
  <c r="H167" i="2"/>
  <c r="H168" i="2"/>
  <c r="H169" i="2"/>
  <c r="H170" i="2"/>
  <c r="H171" i="2"/>
  <c r="H172" i="2"/>
  <c r="H173" i="2"/>
  <c r="H174" i="2"/>
  <c r="H175" i="2"/>
  <c r="H176" i="2"/>
  <c r="H181" i="2"/>
  <c r="H9" i="2"/>
</calcChain>
</file>

<file path=xl/sharedStrings.xml><?xml version="1.0" encoding="utf-8"?>
<sst xmlns="http://schemas.openxmlformats.org/spreadsheetml/2006/main" count="549" uniqueCount="334">
  <si>
    <t>-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</si>
  <si>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</si>
  <si>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</si>
  <si>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</si>
  <si>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</si>
  <si>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</si>
  <si>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</si>
  <si>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</si>
  <si>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</si>
  <si>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</si>
  <si>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</si>
  <si>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</si>
  <si>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</si>
  <si>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</si>
  <si>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</si>
  <si>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</si>
  <si>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000 1010208001 0000 110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</si>
  <si>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</si>
  <si>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000 1010213001 0000 110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</si>
  <si>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</si>
  <si>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 000 1010214001 0000 110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</si>
  <si>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</si>
  <si>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</si>
  <si>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</si>
  <si>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</si>
  <si>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</si>
  <si>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</si>
  <si>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</si>
  <si>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</si>
  <si>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</si>
  <si>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</si>
  <si>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</si>
  <si>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</si>
  <si>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</si>
  <si>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</si>
  <si>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</si>
  <si>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</si>
  <si>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</si>
  <si>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</si>
  <si>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</si>
  <si>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</si>
  <si>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НАЛОГИ НА СОВОКУПНЫЙ ДОХОД</t>
  </si>
  <si>
    <t xml:space="preserve"> 000 1050000000 0000 000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</si>
  <si>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</si>
  <si>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</si>
  <si>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</si>
  <si>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</si>
  <si>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</si>
  <si>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</si>
  <si>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</si>
  <si>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</si>
  <si>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</si>
  <si>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</si>
  <si>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</si>
  <si>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</si>
  <si>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</si>
  <si>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</si>
  <si>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</si>
  <si>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</si>
  <si>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</si>
  <si>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</si>
  <si>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</si>
  <si>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</si>
  <si>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</si>
  <si>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</si>
  <si>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</si>
  <si>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</si>
  <si>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</si>
  <si>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000 1110501313 0000 120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</si>
  <si>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</si>
  <si>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</si>
  <si>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</si>
  <si>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</si>
  <si>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</si>
  <si>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</si>
  <si>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</si>
  <si>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</si>
  <si>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Платежи от государственных и муниципальных унитарных предприятий</t>
  </si>
  <si>
    <t xml:space="preserve"> 000 1110700000 0000 120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</si>
  <si>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</si>
  <si>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</si>
  <si>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</si>
  <si>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000 1110701505 0000 120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</si>
  <si>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</si>
  <si>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</si>
  <si>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</si>
  <si>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</si>
  <si>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</si>
  <si>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</si>
  <si>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</si>
  <si>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</si>
  <si>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</si>
  <si>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</si>
  <si>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</si>
  <si>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</si>
  <si>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</si>
  <si>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</si>
  <si>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</si>
  <si>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</si>
  <si>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</si>
  <si>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</si>
  <si>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</si>
  <si>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</si>
  <si>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компенсации затрат государства</t>
  </si>
  <si>
    <t xml:space="preserve"> 000 1130200000 0000 130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</si>
  <si>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</si>
  <si>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</si>
  <si>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</si>
  <si>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</si>
  <si>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</si>
  <si>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</si>
  <si>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</si>
  <si>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</si>
  <si>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</si>
  <si>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000 1140205005 0000 410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</si>
  <si>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</si>
  <si>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000 1140205305 0000 410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</si>
  <si>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</si>
  <si>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</si>
  <si>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</si>
  <si>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</si>
  <si>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</si>
  <si>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</si>
  <si>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</si>
  <si>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000 1140601313 0000 430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</si>
  <si>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</si>
  <si>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000 1140630000 0000 430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</si>
  <si>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</si>
  <si>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000 1140631000 0000 430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</si>
  <si>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</si>
  <si>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000 1140631305 0000 430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</si>
  <si>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</si>
  <si>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000 1140631313 0000 430</t>
  </si>
  <si>
    <t xml:space="preserve">  АДМИНИСТРАТИВНЫЕ ПЛАТЕЖИ И СБОРЫ</t>
  </si>
  <si>
    <t xml:space="preserve"> 000 1150000000 0000 000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</si>
  <si>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</si>
  <si>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000 1150200000 0000 140</t>
  </si>
  <si>
    <t xml:space="preserve">  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</si>
  <si>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 000 1150205005 0000 140</t>
  </si>
  <si>
    <t xml:space="preserve">  ШТРАФЫ, САНКЦИИ, ВОЗМЕЩЕНИЕ УЩЕРБА</t>
  </si>
  <si>
    <t xml:space="preserve"> 000 1160000000 0000 000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</si>
  <si>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</si>
  <si>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</si>
  <si>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</si>
  <si>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</si>
  <si>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</si>
  <si>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</si>
  <si>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</si>
  <si>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</si>
  <si>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</si>
  <si>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</si>
  <si>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</si>
  <si>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</si>
  <si>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</si>
  <si>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</si>
  <si>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</si>
  <si>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000 1160108001 0000 140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</si>
  <si>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</si>
  <si>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000 1160108301 0000 140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</si>
  <si>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</si>
  <si>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</si>
  <si>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</si>
  <si>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</si>
  <si>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</si>
  <si>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000 1160115001 0000 140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</si>
  <si>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</si>
  <si>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</si>
  <si>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</si>
  <si>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</si>
  <si>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</si>
  <si>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</si>
  <si>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</si>
  <si>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</si>
  <si>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</si>
  <si>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</si>
  <si>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</si>
  <si>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</si>
  <si>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</si>
  <si>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</si>
  <si>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</si>
  <si>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000 1160133000 0000 140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</si>
  <si>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</si>
  <si>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000 1160133301 0000 140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</si>
  <si>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</si>
  <si>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000 1160200002 0000 140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</si>
  <si>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</si>
  <si>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000 1160201002 0000 140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</si>
  <si>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</si>
  <si>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</si>
  <si>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</si>
  <si>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</si>
  <si>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</si>
  <si>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 000 1160701005 0000 140</t>
  </si>
  <si>
    <t xml:space="preserve">  Платежи, уплачиваемые в целях возмещения вреда</t>
  </si>
  <si>
    <t xml:space="preserve"> 000 1161100001 0000 140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</si>
  <si>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</si>
  <si>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000 1161105001 0000 140</t>
  </si>
  <si>
    <t xml:space="preserve">  ПРОЧИЕ НЕНАЛОГОВЫЕ ДОХОДЫ</t>
  </si>
  <si>
    <t xml:space="preserve"> 000 1170000000 0000 000</t>
  </si>
  <si>
    <t xml:space="preserve">  Инициативные платежи</t>
  </si>
  <si>
    <t xml:space="preserve"> 000 1171500000 0000 150</t>
  </si>
  <si>
    <t xml:space="preserve">  Инициативные платежи, зачисляемые в бюджеты муниципальных районов</t>
  </si>
  <si>
    <t xml:space="preserve"> 000 1171503005 0000 150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</si>
  <si>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</si>
  <si>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</si>
  <si>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</si>
  <si>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</si>
  <si>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</si>
  <si>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</si>
  <si>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</si>
  <si>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</si>
  <si>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</si>
  <si>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000 2021500105 0000 150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</si>
  <si>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</si>
  <si>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</si>
  <si>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</si>
  <si>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000 2021500205 0000 150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</si>
  <si>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</si>
  <si>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</si>
  <si>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</si>
  <si>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</si>
  <si>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муниципальных районов на строительство и реконструкцию (модернизацию) объектов питьевого водоснабжения</t>
  </si>
  <si>
    <t xml:space="preserve"> 000 2022524305 0000 150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</si>
  <si>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</si>
  <si>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</si>
  <si>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</si>
  <si>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000 2022530405 0000 150</t>
  </si>
  <si>
    <t xml:space="preserve">  Субсидии бюджетам на реализацию мероприятий по обеспечению жильем молодых семей</t>
  </si>
  <si>
    <t xml:space="preserve"> 000 2022549700 0000 150</t>
  </si>
  <si>
    <t xml:space="preserve">  Субсидии бюджетам муниципальных районов на реализацию мероприятий по обеспечению жильем молодых семей</t>
  </si>
  <si>
    <t xml:space="preserve"> 000 2022549705 0000 150</t>
  </si>
  <si>
    <t xml:space="preserve">  Субсидии бюджетам на поддержку отрасли культуры</t>
  </si>
  <si>
    <t xml:space="preserve"> 000 2022551900 0000 150</t>
  </si>
  <si>
    <t xml:space="preserve">  Субсидии бюджетам муниципальных районов на поддержку отрасли культуры</t>
  </si>
  <si>
    <t xml:space="preserve"> 000 2022551905 0000 150</t>
  </si>
  <si>
    <t xml:space="preserve">  Субсидии бюджетам на техническое оснащение региональных и муниципальных музеев</t>
  </si>
  <si>
    <t xml:space="preserve"> 000 2022559000 0000 150</t>
  </si>
  <si>
    <t xml:space="preserve">  Субсидии бюджетам муниципальных районов на техническое оснащение региональных и муниципальных музеев</t>
  </si>
  <si>
    <t xml:space="preserve"> 000 2022559005 0000 150</t>
  </si>
  <si>
    <t xml:space="preserve">  Субсидии бюджетам на реализацию мероприятий по модернизации школьных систем образования</t>
  </si>
  <si>
    <t xml:space="preserve"> 000 2022575000 0000 150</t>
  </si>
  <si>
    <t xml:space="preserve">  Субсидии бюджетам муниципальных районов на реализацию мероприятий по модернизации школьных систем образования</t>
  </si>
  <si>
    <t xml:space="preserve"> 000 2022575005 0000 150</t>
  </si>
  <si>
    <t xml:space="preserve">  Прочие субсидии</t>
  </si>
  <si>
    <t xml:space="preserve"> 000 2022999900 0000 150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</si>
  <si>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</si>
  <si>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</si>
  <si>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</si>
  <si>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</si>
  <si>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</si>
  <si>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</si>
  <si>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</si>
  <si>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</si>
  <si>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</si>
  <si>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</si>
  <si>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</si>
  <si>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</si>
  <si>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</si>
  <si>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</si>
  <si>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</si>
  <si>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</si>
  <si>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</si>
  <si>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000 2023511800 0000 150</t>
  </si>
  <si>
    <t xml:space="preserve">  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</si>
  <si>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 000 2023511805 0000 150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</si>
  <si>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</si>
  <si>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</si>
  <si>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</si>
  <si>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000 2023512005 0000 150</t>
  </si>
  <si>
    <t xml:space="preserve">  Иные межбюджетные трансферты</t>
  </si>
  <si>
    <t xml:space="preserve"> 000 2024000000 0000 150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</si>
  <si>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</si>
  <si>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000 2024001400 0000 150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</si>
  <si>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</si>
  <si>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000 2024001405 0000 150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</si>
  <si>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</si>
  <si>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000 2024517900 0000 150</t>
  </si>
  <si>
    <t xml:space="preserve">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</si>
  <si>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000 2024517905 0000 150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</si>
  <si>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</si>
  <si>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000 2024530300 0000 150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</si>
  <si>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</si>
  <si>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000 2024530305 0000 150</t>
  </si>
  <si>
    <t xml:space="preserve">  Прочие межбюджетные трансферты, передаваемые бюджетам</t>
  </si>
  <si>
    <t xml:space="preserve"> 000 2024999900 0000 150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</si>
  <si>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</si>
  <si>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</si>
  <si>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</si>
  <si>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</si>
  <si>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</si>
  <si>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000 2190000005 0000 150</t>
  </si>
  <si>
    <t xml:space="preserve">  Возврат остатков субсидий на реализацию мероприятий по обеспечению жильем молодых семей из бюджетов муниципальных районов</t>
  </si>
  <si>
    <t xml:space="preserve"> 000 2192549705 0000 150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</si>
  <si>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</si>
  <si>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000 2196001005 0000 150</t>
  </si>
  <si>
    <t>Код бюджетной классификации Российской Федерации</t>
  </si>
  <si>
    <t>Наименование 
доходов</t>
  </si>
  <si>
    <t>Процент исполнения</t>
  </si>
  <si>
    <t>План доходов на 2023 год</t>
  </si>
  <si>
    <t>(рублей)</t>
  </si>
  <si>
    <t>Кассовое исполнение за 
9 месяцев
2023 года</t>
  </si>
  <si>
    <t>Кассовое исполнение на 9 месяцев 2022 года</t>
  </si>
  <si>
    <t>Темп роста 2023 к  соответствующему пероду 2022, %</t>
  </si>
  <si>
    <t xml:space="preserve"> 000 1161000000 0000 140</t>
  </si>
  <si>
    <t xml:space="preserve">  Платежи в целях возмещения причиненного ущерба (убытков)</t>
  </si>
  <si>
    <t xml:space="preserve"> 000 1161012000 0000 140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</si>
  <si>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</si>
  <si>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000 1161012901 0000 140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</si>
  <si>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</si>
  <si>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Кассовое исполнение за 9 месяцев 2024 года</t>
  </si>
  <si>
    <t xml:space="preserve"> 000 1140602000 0000 430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</si>
  <si>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</si>
  <si>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000 1140602510 0000 430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</si>
  <si>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</si>
  <si>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000 2022713900 0000 150</t>
  </si>
  <si>
    <t>Субсидии бюджетам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</si>
  <si>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000 2022713905 0000 150</t>
  </si>
  <si>
    <t xml:space="preserve">  Субсидии бюджетам муниципальных районов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</si>
  <si>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 xml:space="preserve"> 000 2070000000 0000 000</t>
  </si>
  <si>
    <t>ПРОЧИЕ БЕЗВОЗМЕЗДНЫЕ ПОСТУПЛЕНИЯ</t>
  </si>
  <si>
    <t>000 2070500005 0000 150</t>
  </si>
  <si>
    <t xml:space="preserve">  Прочие безвозмездные поступления в бюджеты муниципальных районов</t>
  </si>
  <si>
    <t xml:space="preserve"> 000 1080700001 0000 110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</si>
  <si>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</si>
  <si>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000 1080715001 0000 110</t>
  </si>
  <si>
    <t xml:space="preserve">  Государственная пошлина за выдачу разрешения на установку рекламной конструкции</t>
  </si>
  <si>
    <t xml:space="preserve"> 000 1110100000 0000 120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</si>
  <si>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</si>
  <si>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000 1110105005 0000 120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</si>
  <si>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</si>
  <si>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план доходов на 2024 год</t>
  </si>
  <si>
    <t>ИТОГО ДОХОДОВ</t>
  </si>
  <si>
    <t>Темп роста 2024 к соответствующему периоду 2023,%</t>
  </si>
  <si>
    <t>Сведения об исполнении бюджета Унечского муниципального района Брянской области за 9 месяцев 2024 года по доходам в сравнении с соответствующим периодом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</si>
</sst>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0.0"/>
  </numFmts>
  <fonts count="38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75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  <xf numFmtId="0" fontId="16" fillId="0" borderId="1"/>
    <xf numFmtId="0" fontId="17" fillId="0" borderId="1"/>
    <xf numFmtId="0" fontId="18" fillId="0" borderId="1">
      <alignment horizontal="center" wrapText="1"/>
    </xf>
    <xf numFmtId="0" fontId="19" fillId="0" borderId="2"/>
    <xf numFmtId="0" fontId="19" fillId="0" borderId="1"/>
    <xf numFmtId="0" fontId="20" fillId="0" borderId="1"/>
    <xf numFmtId="0" fontId="18" fillId="0" borderId="1">
      <alignment horizontal="left" wrapText="1"/>
    </xf>
    <xf numFmtId="0" fontId="21" fillId="0" borderId="1"/>
    <xf numFmtId="0" fontId="22" fillId="0" borderId="1"/>
    <xf numFmtId="0" fontId="19" fillId="0" borderId="3"/>
    <xf numFmtId="0" fontId="23" fillId="0" borderId="4">
      <alignment horizontal="center"/>
    </xf>
    <xf numFmtId="0" fontId="20" fillId="0" borderId="5"/>
    <xf numFmtId="0" fontId="23" fillId="0" borderId="1">
      <alignment horizontal="left"/>
    </xf>
    <xf numFmtId="0" fontId="24" fillId="0" borderId="1">
      <alignment horizontal="center" vertical="top"/>
    </xf>
    <xf numFmtId="49" fontId="25" fillId="0" borderId="6">
      <alignment horizontal="right"/>
    </xf>
    <xf numFmtId="49" fontId="20" fillId="0" borderId="7">
      <alignment horizontal="center"/>
    </xf>
    <xf numFmtId="0" fontId="20" fillId="0" borderId="8"/>
    <xf numFmtId="49" fontId="20" fillId="0" borderId="1"/>
    <xf numFmtId="49" fontId="23" fillId="0" borderId="1">
      <alignment horizontal="right"/>
    </xf>
    <xf numFmtId="0" fontId="23" fillId="0" borderId="1"/>
    <xf numFmtId="0" fontId="23" fillId="0" borderId="1">
      <alignment horizontal="center"/>
    </xf>
    <xf numFmtId="0" fontId="23" fillId="0" borderId="6">
      <alignment horizontal="right"/>
    </xf>
    <xf numFmtId="164" fontId="23" fillId="0" borderId="9">
      <alignment horizontal="center"/>
    </xf>
    <xf numFmtId="49" fontId="23" fillId="0" borderId="1"/>
    <xf numFmtId="0" fontId="23" fillId="0" borderId="1">
      <alignment horizontal="right"/>
    </xf>
    <xf numFmtId="0" fontId="23" fillId="0" borderId="10">
      <alignment horizontal="center"/>
    </xf>
    <xf numFmtId="0" fontId="23" fillId="0" borderId="2">
      <alignment wrapText="1"/>
    </xf>
    <xf numFmtId="49" fontId="23" fillId="0" borderId="11">
      <alignment horizontal="center"/>
    </xf>
    <xf numFmtId="0" fontId="23" fillId="0" borderId="12">
      <alignment wrapText="1"/>
    </xf>
    <xf numFmtId="49" fontId="23" fillId="0" borderId="9">
      <alignment horizontal="center"/>
    </xf>
    <xf numFmtId="0" fontId="23" fillId="0" borderId="13">
      <alignment horizontal="left"/>
    </xf>
    <xf numFmtId="49" fontId="23" fillId="0" borderId="13"/>
    <xf numFmtId="0" fontId="23" fillId="0" borderId="9">
      <alignment horizontal="center"/>
    </xf>
    <xf numFmtId="49" fontId="23" fillId="0" borderId="14">
      <alignment horizontal="center"/>
    </xf>
    <xf numFmtId="0" fontId="21" fillId="0" borderId="15"/>
    <xf numFmtId="49" fontId="23" fillId="0" borderId="16">
      <alignment horizontal="center" vertical="center" wrapText="1"/>
    </xf>
    <xf numFmtId="49" fontId="23" fillId="0" borderId="17">
      <alignment horizontal="center" vertical="center" wrapText="1"/>
    </xf>
    <xf numFmtId="49" fontId="23" fillId="0" borderId="18">
      <alignment horizontal="center" vertical="center" wrapText="1"/>
    </xf>
    <xf numFmtId="49" fontId="23" fillId="0" borderId="4">
      <alignment horizontal="center" vertical="center" wrapText="1"/>
    </xf>
    <xf numFmtId="0" fontId="23" fillId="0" borderId="19">
      <alignment horizontal="left" wrapText="1"/>
    </xf>
    <xf numFmtId="49" fontId="23" fillId="0" borderId="20">
      <alignment horizontal="center" wrapText="1"/>
    </xf>
    <xf numFmtId="49" fontId="23" fillId="0" borderId="21">
      <alignment horizontal="center"/>
    </xf>
    <xf numFmtId="4" fontId="23" fillId="0" borderId="16">
      <alignment horizontal="right"/>
    </xf>
    <xf numFmtId="4" fontId="23" fillId="0" borderId="22">
      <alignment horizontal="right"/>
    </xf>
    <xf numFmtId="0" fontId="23" fillId="0" borderId="23">
      <alignment horizontal="left" wrapText="1"/>
    </xf>
    <xf numFmtId="4" fontId="23" fillId="0" borderId="24">
      <alignment horizontal="right"/>
    </xf>
    <xf numFmtId="0" fontId="23" fillId="0" borderId="25">
      <alignment horizontal="left" wrapText="1" indent="1"/>
    </xf>
    <xf numFmtId="49" fontId="23" fillId="0" borderId="26">
      <alignment horizontal="center" wrapText="1"/>
    </xf>
    <xf numFmtId="49" fontId="23" fillId="0" borderId="27">
      <alignment horizontal="center"/>
    </xf>
    <xf numFmtId="0" fontId="23" fillId="0" borderId="28">
      <alignment horizontal="left" wrapText="1" indent="1"/>
    </xf>
    <xf numFmtId="49" fontId="23" fillId="0" borderId="29">
      <alignment horizontal="center"/>
    </xf>
    <xf numFmtId="49" fontId="23" fillId="0" borderId="5">
      <alignment horizontal="center"/>
    </xf>
    <xf numFmtId="49" fontId="23" fillId="0" borderId="1">
      <alignment horizontal="center"/>
    </xf>
    <xf numFmtId="0" fontId="23" fillId="0" borderId="22">
      <alignment horizontal="left" wrapText="1" indent="2"/>
    </xf>
    <xf numFmtId="49" fontId="23" fillId="0" borderId="30">
      <alignment horizontal="center"/>
    </xf>
    <xf numFmtId="49" fontId="23" fillId="0" borderId="16">
      <alignment horizontal="center"/>
    </xf>
    <xf numFmtId="0" fontId="23" fillId="0" borderId="31">
      <alignment horizontal="left" wrapText="1" indent="2"/>
    </xf>
    <xf numFmtId="0" fontId="23" fillId="0" borderId="15"/>
    <xf numFmtId="0" fontId="23" fillId="2" borderId="15"/>
    <xf numFmtId="0" fontId="23" fillId="2" borderId="1"/>
    <xf numFmtId="0" fontId="23" fillId="0" borderId="1">
      <alignment horizontal="left" wrapText="1"/>
    </xf>
    <xf numFmtId="49" fontId="23" fillId="0" borderId="1">
      <alignment horizontal="center" wrapText="1"/>
    </xf>
    <xf numFmtId="0" fontId="23" fillId="0" borderId="2">
      <alignment horizontal="left"/>
    </xf>
    <xf numFmtId="49" fontId="23" fillId="0" borderId="2"/>
    <xf numFmtId="0" fontId="23" fillId="0" borderId="2"/>
    <xf numFmtId="0" fontId="23" fillId="0" borderId="32">
      <alignment horizontal="left" wrapText="1"/>
    </xf>
    <xf numFmtId="49" fontId="23" fillId="0" borderId="21">
      <alignment horizontal="center" wrapText="1"/>
    </xf>
    <xf numFmtId="4" fontId="23" fillId="0" borderId="18">
      <alignment horizontal="right"/>
    </xf>
    <xf numFmtId="4" fontId="23" fillId="0" borderId="33">
      <alignment horizontal="right"/>
    </xf>
    <xf numFmtId="0" fontId="23" fillId="0" borderId="34">
      <alignment horizontal="left" wrapText="1"/>
    </xf>
    <xf numFmtId="49" fontId="23" fillId="0" borderId="30">
      <alignment horizontal="center" wrapText="1"/>
    </xf>
    <xf numFmtId="49" fontId="23" fillId="0" borderId="22">
      <alignment horizontal="center"/>
    </xf>
    <xf numFmtId="0" fontId="23" fillId="0" borderId="12"/>
    <xf numFmtId="0" fontId="23" fillId="0" borderId="35"/>
    <xf numFmtId="0" fontId="17" fillId="0" borderId="31">
      <alignment horizontal="left" wrapText="1"/>
    </xf>
    <xf numFmtId="0" fontId="23" fillId="0" borderId="36">
      <alignment horizontal="center" wrapText="1"/>
    </xf>
    <xf numFmtId="49" fontId="23" fillId="0" borderId="37">
      <alignment horizontal="center" wrapText="1"/>
    </xf>
    <xf numFmtId="4" fontId="23" fillId="0" borderId="21">
      <alignment horizontal="right"/>
    </xf>
    <xf numFmtId="4" fontId="23" fillId="0" borderId="38">
      <alignment horizontal="right"/>
    </xf>
    <xf numFmtId="0" fontId="17" fillId="0" borderId="9">
      <alignment horizontal="left" wrapText="1"/>
    </xf>
    <xf numFmtId="0" fontId="20" fillId="0" borderId="15"/>
    <xf numFmtId="0" fontId="23" fillId="0" borderId="1">
      <alignment horizontal="center" wrapText="1"/>
    </xf>
    <xf numFmtId="0" fontId="17" fillId="0" borderId="1">
      <alignment horizontal="center"/>
    </xf>
    <xf numFmtId="0" fontId="17" fillId="0" borderId="2"/>
    <xf numFmtId="49" fontId="23" fillId="0" borderId="2">
      <alignment horizontal="left"/>
    </xf>
    <xf numFmtId="49" fontId="23" fillId="0" borderId="18">
      <alignment horizontal="center"/>
    </xf>
    <xf numFmtId="0" fontId="23" fillId="0" borderId="25">
      <alignment horizontal="left" wrapText="1"/>
    </xf>
    <xf numFmtId="49" fontId="23" fillId="0" borderId="39">
      <alignment horizontal="center"/>
    </xf>
    <xf numFmtId="0" fontId="23" fillId="0" borderId="28">
      <alignment horizontal="left" wrapText="1"/>
    </xf>
    <xf numFmtId="0" fontId="20" fillId="0" borderId="27"/>
    <xf numFmtId="0" fontId="20" fillId="0" borderId="39"/>
    <xf numFmtId="0" fontId="23" fillId="0" borderId="32">
      <alignment horizontal="left" wrapText="1" indent="1"/>
    </xf>
    <xf numFmtId="49" fontId="23" fillId="0" borderId="40">
      <alignment horizontal="center" wrapText="1"/>
    </xf>
    <xf numFmtId="0" fontId="23" fillId="0" borderId="34">
      <alignment horizontal="left" wrapText="1" indent="1"/>
    </xf>
    <xf numFmtId="0" fontId="23" fillId="0" borderId="25">
      <alignment horizontal="left" wrapText="1" indent="2"/>
    </xf>
    <xf numFmtId="0" fontId="23" fillId="0" borderId="28">
      <alignment horizontal="left" wrapText="1" indent="2"/>
    </xf>
    <xf numFmtId="49" fontId="23" fillId="0" borderId="40">
      <alignment horizontal="center"/>
    </xf>
    <xf numFmtId="0" fontId="20" fillId="0" borderId="13"/>
    <xf numFmtId="0" fontId="20" fillId="0" borderId="2"/>
    <xf numFmtId="0" fontId="17" fillId="0" borderId="17">
      <alignment horizontal="center" vertical="center" textRotation="90" wrapText="1"/>
    </xf>
    <xf numFmtId="0" fontId="23" fillId="0" borderId="16">
      <alignment horizontal="center" vertical="top" wrapText="1"/>
    </xf>
    <xf numFmtId="0" fontId="23" fillId="0" borderId="27">
      <alignment horizontal="center" vertical="top"/>
    </xf>
    <xf numFmtId="0" fontId="23" fillId="0" borderId="16">
      <alignment horizontal="center" vertical="top"/>
    </xf>
    <xf numFmtId="49" fontId="23" fillId="0" borderId="16">
      <alignment horizontal="center" vertical="top" wrapText="1"/>
    </xf>
    <xf numFmtId="0" fontId="17" fillId="0" borderId="41"/>
    <xf numFmtId="49" fontId="17" fillId="0" borderId="20">
      <alignment horizontal="center"/>
    </xf>
    <xf numFmtId="0" fontId="21" fillId="0" borderId="8"/>
    <xf numFmtId="49" fontId="26" fillId="0" borderId="42">
      <alignment horizontal="left" vertical="center" wrapText="1"/>
    </xf>
    <xf numFmtId="49" fontId="17" fillId="0" borderId="30">
      <alignment horizontal="center" vertical="center" wrapText="1"/>
    </xf>
    <xf numFmtId="49" fontId="23" fillId="0" borderId="43">
      <alignment horizontal="left" vertical="center" wrapText="1" indent="2"/>
    </xf>
    <xf numFmtId="49" fontId="23" fillId="0" borderId="26">
      <alignment horizontal="center" vertical="center" wrapText="1"/>
    </xf>
    <xf numFmtId="0" fontId="23" fillId="0" borderId="27"/>
    <xf numFmtId="4" fontId="23" fillId="0" borderId="27">
      <alignment horizontal="right"/>
    </xf>
    <xf numFmtId="4" fontId="23" fillId="0" borderId="39">
      <alignment horizontal="right"/>
    </xf>
    <xf numFmtId="49" fontId="23" fillId="0" borderId="44">
      <alignment horizontal="left" vertical="center" wrapText="1" indent="3"/>
    </xf>
    <xf numFmtId="49" fontId="23" fillId="0" borderId="40">
      <alignment horizontal="center" vertical="center" wrapText="1"/>
    </xf>
    <xf numFmtId="49" fontId="23" fillId="0" borderId="42">
      <alignment horizontal="left" vertical="center" wrapText="1" indent="3"/>
    </xf>
    <xf numFmtId="49" fontId="23" fillId="0" borderId="30">
      <alignment horizontal="center" vertical="center" wrapText="1"/>
    </xf>
    <xf numFmtId="49" fontId="23" fillId="0" borderId="45">
      <alignment horizontal="left" vertical="center" wrapText="1" indent="3"/>
    </xf>
    <xf numFmtId="0" fontId="26" fillId="0" borderId="41">
      <alignment horizontal="left" vertical="center" wrapText="1"/>
    </xf>
    <xf numFmtId="49" fontId="23" fillId="0" borderId="46">
      <alignment horizontal="center" vertical="center" wrapText="1"/>
    </xf>
    <xf numFmtId="4" fontId="23" fillId="0" borderId="4">
      <alignment horizontal="right"/>
    </xf>
    <xf numFmtId="4" fontId="23" fillId="0" borderId="47">
      <alignment horizontal="right"/>
    </xf>
    <xf numFmtId="0" fontId="17" fillId="0" borderId="13">
      <alignment horizontal="center" vertical="center" textRotation="90" wrapText="1"/>
    </xf>
    <xf numFmtId="49" fontId="23" fillId="0" borderId="13">
      <alignment horizontal="left" vertical="center" wrapText="1" indent="3"/>
    </xf>
    <xf numFmtId="49" fontId="23" fillId="0" borderId="15">
      <alignment horizontal="center" vertical="center" wrapText="1"/>
    </xf>
    <xf numFmtId="4" fontId="23" fillId="0" borderId="15">
      <alignment horizontal="right"/>
    </xf>
    <xf numFmtId="0" fontId="23" fillId="0" borderId="1">
      <alignment vertical="center"/>
    </xf>
    <xf numFmtId="49" fontId="23" fillId="0" borderId="1">
      <alignment horizontal="left" vertical="center" wrapText="1" indent="3"/>
    </xf>
    <xf numFmtId="49" fontId="23" fillId="0" borderId="1">
      <alignment horizontal="center" vertical="center" wrapText="1"/>
    </xf>
    <xf numFmtId="4" fontId="23" fillId="0" borderId="1">
      <alignment horizontal="right" shrinkToFit="1"/>
    </xf>
    <xf numFmtId="0" fontId="17" fillId="0" borderId="2">
      <alignment horizontal="center" vertical="center" textRotation="90" wrapText="1"/>
    </xf>
    <xf numFmtId="49" fontId="23" fillId="0" borderId="2">
      <alignment horizontal="left" vertical="center" wrapText="1" indent="3"/>
    </xf>
    <xf numFmtId="49" fontId="23" fillId="0" borderId="2">
      <alignment horizontal="center" vertical="center" wrapText="1"/>
    </xf>
    <xf numFmtId="4" fontId="23" fillId="0" borderId="2">
      <alignment horizontal="right"/>
    </xf>
    <xf numFmtId="49" fontId="23" fillId="0" borderId="27">
      <alignment horizontal="center" vertical="center" wrapText="1"/>
    </xf>
    <xf numFmtId="0" fontId="26" fillId="0" borderId="48">
      <alignment horizontal="left" vertical="center" wrapText="1"/>
    </xf>
    <xf numFmtId="49" fontId="17" fillId="0" borderId="20">
      <alignment horizontal="center" vertical="center" wrapText="1"/>
    </xf>
    <xf numFmtId="4" fontId="23" fillId="0" borderId="49">
      <alignment horizontal="right"/>
    </xf>
    <xf numFmtId="49" fontId="23" fillId="0" borderId="50">
      <alignment horizontal="left" vertical="center" wrapText="1" indent="2"/>
    </xf>
    <xf numFmtId="0" fontId="23" fillId="0" borderId="29"/>
    <xf numFmtId="0" fontId="23" fillId="0" borderId="22"/>
    <xf numFmtId="49" fontId="23" fillId="0" borderId="51">
      <alignment horizontal="left" vertical="center" wrapText="1" indent="3"/>
    </xf>
    <xf numFmtId="4" fontId="23" fillId="0" borderId="52">
      <alignment horizontal="right"/>
    </xf>
    <xf numFmtId="49" fontId="23" fillId="0" borderId="53">
      <alignment horizontal="left" vertical="center" wrapText="1" indent="3"/>
    </xf>
    <xf numFmtId="49" fontId="23" fillId="0" borderId="54">
      <alignment horizontal="left" vertical="center" wrapText="1" indent="3"/>
    </xf>
    <xf numFmtId="49" fontId="23" fillId="0" borderId="55">
      <alignment horizontal="center" vertical="center" wrapText="1"/>
    </xf>
    <xf numFmtId="4" fontId="23" fillId="0" borderId="56">
      <alignment horizontal="right"/>
    </xf>
    <xf numFmtId="0" fontId="17" fillId="0" borderId="13">
      <alignment horizontal="center" vertical="center" textRotation="90"/>
    </xf>
    <xf numFmtId="4" fontId="23" fillId="0" borderId="1">
      <alignment horizontal="right"/>
    </xf>
    <xf numFmtId="0" fontId="17" fillId="0" borderId="2">
      <alignment horizontal="center" vertical="center" textRotation="90"/>
    </xf>
    <xf numFmtId="0" fontId="17" fillId="0" borderId="17">
      <alignment horizontal="center" vertical="center" textRotation="90"/>
    </xf>
    <xf numFmtId="0" fontId="23" fillId="0" borderId="39"/>
    <xf numFmtId="49" fontId="23" fillId="0" borderId="57">
      <alignment horizontal="center" vertical="center" wrapText="1"/>
    </xf>
    <xf numFmtId="0" fontId="23" fillId="0" borderId="58"/>
    <xf numFmtId="0" fontId="23" fillId="0" borderId="59"/>
    <xf numFmtId="0" fontId="17" fillId="0" borderId="16">
      <alignment horizontal="center" vertical="center" textRotation="90"/>
    </xf>
    <xf numFmtId="49" fontId="26" fillId="0" borderId="48">
      <alignment horizontal="left" vertical="center" wrapText="1"/>
    </xf>
    <xf numFmtId="0" fontId="17" fillId="0" borderId="40">
      <alignment horizontal="center" vertical="center"/>
    </xf>
    <xf numFmtId="0" fontId="23" fillId="0" borderId="26">
      <alignment horizontal="center" vertical="center"/>
    </xf>
    <xf numFmtId="0" fontId="23" fillId="0" borderId="40">
      <alignment horizontal="center" vertical="center"/>
    </xf>
    <xf numFmtId="0" fontId="23" fillId="0" borderId="30">
      <alignment horizontal="center" vertical="center"/>
    </xf>
    <xf numFmtId="0" fontId="23" fillId="0" borderId="46">
      <alignment horizontal="center" vertical="center"/>
    </xf>
    <xf numFmtId="0" fontId="17" fillId="0" borderId="20">
      <alignment horizontal="center" vertical="center"/>
    </xf>
    <xf numFmtId="49" fontId="17" fillId="0" borderId="30">
      <alignment horizontal="center" vertical="center"/>
    </xf>
    <xf numFmtId="49" fontId="23" fillId="0" borderId="57">
      <alignment horizontal="center" vertical="center"/>
    </xf>
    <xf numFmtId="49" fontId="23" fillId="0" borderId="40">
      <alignment horizontal="center" vertical="center"/>
    </xf>
    <xf numFmtId="49" fontId="23" fillId="0" borderId="30">
      <alignment horizontal="center" vertical="center"/>
    </xf>
    <xf numFmtId="49" fontId="23" fillId="0" borderId="46">
      <alignment horizontal="center" vertical="center"/>
    </xf>
    <xf numFmtId="49" fontId="23" fillId="0" borderId="2">
      <alignment horizontal="center" wrapText="1"/>
    </xf>
    <xf numFmtId="0" fontId="23" fillId="0" borderId="2">
      <alignment horizontal="center"/>
    </xf>
    <xf numFmtId="49" fontId="23" fillId="0" borderId="1">
      <alignment horizontal="left"/>
    </xf>
    <xf numFmtId="0" fontId="23" fillId="0" borderId="13">
      <alignment horizontal="center"/>
    </xf>
    <xf numFmtId="49" fontId="23" fillId="0" borderId="13">
      <alignment horizontal="center"/>
    </xf>
    <xf numFmtId="0" fontId="27" fillId="0" borderId="2">
      <alignment wrapText="1"/>
    </xf>
    <xf numFmtId="0" fontId="28" fillId="0" borderId="2"/>
    <xf numFmtId="0" fontId="27" fillId="0" borderId="16">
      <alignment wrapText="1"/>
    </xf>
    <xf numFmtId="0" fontId="27" fillId="0" borderId="13">
      <alignment wrapText="1"/>
    </xf>
    <xf numFmtId="0" fontId="28" fillId="0" borderId="13"/>
    <xf numFmtId="0" fontId="16" fillId="0" borderId="1"/>
    <xf numFmtId="0" fontId="16" fillId="0" borderId="1"/>
    <xf numFmtId="0" fontId="16" fillId="0" borderId="1"/>
    <xf numFmtId="0" fontId="21" fillId="0" borderId="1"/>
    <xf numFmtId="0" fontId="21" fillId="0" borderId="1"/>
    <xf numFmtId="0" fontId="20" fillId="3" borderId="1"/>
    <xf numFmtId="0" fontId="21" fillId="0" borderId="1"/>
    <xf numFmtId="0" fontId="16" fillId="0" borderId="1"/>
    <xf numFmtId="0" fontId="16" fillId="0" borderId="1"/>
    <xf numFmtId="0" fontId="16" fillId="0" borderId="1"/>
  </cellStyleXfs>
  <cellXfs count="73">
    <xf numFmtId="0" fontId="0" fillId="0" borderId="0" xfId="0"/>
    <xf numFmtId="0" fontId="0" fillId="0" borderId="0" xfId="0" applyProtection="1">
      <protection locked="0"/>
    </xf>
    <xf numFmtId="0" fontId="27" fillId="0" borderId="1" xfId="206" applyFont="1">
      <alignment horizontal="center"/>
    </xf>
    <xf numFmtId="0" fontId="29" fillId="0" borderId="1" xfId="206" applyFont="1">
      <alignment horizontal="center"/>
    </xf>
    <xf numFmtId="164" fontId="29" fillId="0" borderId="1" xfId="208" applyFont="1" applyBorder="1">
      <alignment horizontal="center"/>
    </xf>
    <xf numFmtId="0" fontId="27" fillId="0" borderId="1" xfId="198" applyFont="1">
      <alignment horizontal="left"/>
    </xf>
    <xf numFmtId="0" fontId="29" fillId="0" borderId="1" xfId="198" applyFont="1">
      <alignment horizontal="left"/>
    </xf>
    <xf numFmtId="0" fontId="29" fillId="0" borderId="1" xfId="211" applyFont="1" applyBorder="1">
      <alignment horizontal="center"/>
    </xf>
    <xf numFmtId="0" fontId="27" fillId="0" borderId="1" xfId="212" applyFont="1" applyBorder="1">
      <alignment wrapText="1"/>
    </xf>
    <xf numFmtId="0" fontId="29" fillId="0" borderId="1" xfId="212" applyFont="1" applyBorder="1">
      <alignment wrapText="1"/>
    </xf>
    <xf numFmtId="49" fontId="29" fillId="0" borderId="1" xfId="213" applyFont="1" applyBorder="1">
      <alignment horizontal="center"/>
    </xf>
    <xf numFmtId="0" fontId="29" fillId="0" borderId="1" xfId="191" applyFont="1"/>
    <xf numFmtId="0" fontId="29" fillId="0" borderId="1" xfId="193" applyFont="1"/>
    <xf numFmtId="0" fontId="28" fillId="0" borderId="1" xfId="12" applyFont="1">
      <alignment horizontal="left"/>
    </xf>
    <xf numFmtId="0" fontId="7" fillId="0" borderId="1" xfId="12">
      <alignment horizontal="left"/>
    </xf>
    <xf numFmtId="49" fontId="7" fillId="0" borderId="1" xfId="33" applyBorder="1">
      <alignment horizontal="center"/>
    </xf>
    <xf numFmtId="0" fontId="4" fillId="0" borderId="1" xfId="5"/>
    <xf numFmtId="0" fontId="5" fillId="0" borderId="1" xfId="7"/>
    <xf numFmtId="0" fontId="22" fillId="0" borderId="1" xfId="1" applyFont="1"/>
    <xf numFmtId="0" fontId="1" fillId="0" borderId="1" xfId="1"/>
    <xf numFmtId="49" fontId="7" fillId="0" borderId="1" xfId="23"/>
    <xf numFmtId="0" fontId="29" fillId="0" borderId="1" xfId="193" applyFont="1" applyAlignment="1">
      <alignment horizontal="right"/>
    </xf>
    <xf numFmtId="49" fontId="27" fillId="0" borderId="60" xfId="221" applyFont="1" applyBorder="1">
      <alignment horizontal="center" vertical="center" wrapText="1"/>
    </xf>
    <xf numFmtId="0" fontId="32" fillId="0" borderId="60" xfId="374" applyFont="1" applyBorder="1" applyAlignment="1" applyProtection="1">
      <alignment horizontal="center" vertical="center" wrapText="1"/>
      <protection locked="0"/>
    </xf>
    <xf numFmtId="49" fontId="27" fillId="0" borderId="60" xfId="223" applyFont="1" applyBorder="1">
      <alignment horizontal="center" vertical="center" wrapText="1"/>
    </xf>
    <xf numFmtId="0" fontId="31" fillId="0" borderId="60" xfId="193" applyFont="1" applyBorder="1" applyAlignment="1">
      <alignment horizontal="center" vertical="center" wrapText="1"/>
    </xf>
    <xf numFmtId="49" fontId="31" fillId="0" borderId="60" xfId="223" applyFont="1" applyBorder="1">
      <alignment horizontal="center" vertical="center" wrapText="1"/>
    </xf>
    <xf numFmtId="49" fontId="27" fillId="0" borderId="60" xfId="55" applyFont="1" applyBorder="1">
      <alignment horizontal="center"/>
    </xf>
    <xf numFmtId="0" fontId="27" fillId="0" borderId="60" xfId="53" applyFont="1" applyBorder="1" applyAlignment="1">
      <alignment horizontal="left" wrapText="1"/>
    </xf>
    <xf numFmtId="0" fontId="27" fillId="0" borderId="1" xfId="53" applyFont="1" applyBorder="1" applyAlignment="1">
      <alignment horizontal="left" wrapText="1"/>
    </xf>
    <xf numFmtId="4" fontId="31" fillId="0" borderId="52" xfId="228" applyFont="1" applyBorder="1" applyAlignment="1">
      <alignment horizontal="center" vertical="center"/>
    </xf>
    <xf numFmtId="4" fontId="27" fillId="0" borderId="60" xfId="42" applyFont="1" applyBorder="1" applyAlignment="1">
      <alignment horizontal="center" vertical="center"/>
    </xf>
    <xf numFmtId="165" fontId="27" fillId="0" borderId="60" xfId="7" applyNumberFormat="1" applyFont="1" applyBorder="1" applyAlignment="1">
      <alignment horizontal="center" vertical="center"/>
    </xf>
    <xf numFmtId="4" fontId="32" fillId="0" borderId="60" xfId="0" applyNumberFormat="1" applyFont="1" applyBorder="1" applyAlignment="1" applyProtection="1">
      <alignment horizontal="center" vertical="center"/>
      <protection locked="0"/>
    </xf>
    <xf numFmtId="4" fontId="31" fillId="0" borderId="60" xfId="228" applyFont="1" applyBorder="1" applyAlignment="1">
      <alignment horizontal="center" vertical="center"/>
    </xf>
    <xf numFmtId="4" fontId="31" fillId="0" borderId="24" xfId="228" applyFont="1" applyBorder="1" applyAlignment="1">
      <alignment horizontal="center" vertical="center"/>
    </xf>
    <xf numFmtId="4" fontId="31" fillId="0" borderId="60" xfId="228" applyFont="1" applyBorder="1">
      <alignment horizontal="right"/>
    </xf>
    <xf numFmtId="49" fontId="31" fillId="0" borderId="60" xfId="241" applyFont="1" applyBorder="1" applyAlignment="1">
      <alignment horizontal="center" vertical="center"/>
    </xf>
    <xf numFmtId="0" fontId="31" fillId="0" borderId="60" xfId="239" applyFont="1" applyBorder="1" applyAlignment="1">
      <alignment horizontal="left" vertical="center" wrapText="1"/>
    </xf>
    <xf numFmtId="4" fontId="32" fillId="0" borderId="61" xfId="0" applyNumberFormat="1" applyFont="1" applyBorder="1" applyAlignment="1" applyProtection="1">
      <alignment horizontal="center" vertical="center"/>
      <protection locked="0"/>
    </xf>
    <xf numFmtId="4" fontId="27" fillId="0" borderId="61" xfId="42" applyFont="1" applyBorder="1" applyAlignment="1">
      <alignment horizontal="center" vertical="center"/>
    </xf>
    <xf numFmtId="0" fontId="0" fillId="0" borderId="1" xfId="0" applyBorder="1" applyProtection="1">
      <protection locked="0"/>
    </xf>
    <xf numFmtId="4" fontId="31" fillId="0" borderId="29" xfId="228" applyFont="1" applyBorder="1" applyAlignment="1">
      <alignment horizontal="center" vertical="center"/>
    </xf>
    <xf numFmtId="4" fontId="35" fillId="0" borderId="60" xfId="0" applyNumberFormat="1" applyFont="1" applyBorder="1" applyAlignment="1" applyProtection="1">
      <alignment horizontal="center" vertical="center"/>
      <protection locked="0"/>
    </xf>
    <xf numFmtId="0" fontId="35" fillId="0" borderId="60" xfId="0" applyFont="1" applyBorder="1" applyAlignment="1" applyProtection="1">
      <alignment horizontal="center" vertical="center"/>
      <protection locked="0"/>
    </xf>
    <xf numFmtId="0" fontId="35" fillId="0" borderId="60" xfId="0" applyFont="1" applyBorder="1" applyAlignment="1" applyProtection="1">
      <alignment horizontal="left" vertical="center" wrapText="1"/>
      <protection locked="0"/>
    </xf>
    <xf numFmtId="4" fontId="31" fillId="0" borderId="1" xfId="228" applyFont="1" applyBorder="1" applyAlignment="1">
      <alignment horizontal="center" vertical="center"/>
    </xf>
    <xf numFmtId="0" fontId="33" fillId="0" borderId="61" xfId="39" applyFont="1" applyBorder="1" applyAlignment="1">
      <alignment horizontal="center" wrapText="1"/>
    </xf>
    <xf numFmtId="4" fontId="30" fillId="0" borderId="61" xfId="228" applyFont="1" applyBorder="1" applyAlignment="1">
      <alignment horizontal="center" vertical="center"/>
    </xf>
    <xf numFmtId="4" fontId="33" fillId="0" borderId="60" xfId="42" applyFont="1" applyBorder="1" applyAlignment="1">
      <alignment horizontal="center" vertical="center"/>
    </xf>
    <xf numFmtId="0" fontId="28" fillId="0" borderId="1" xfId="19" applyFont="1"/>
    <xf numFmtId="0" fontId="7" fillId="0" borderId="1" xfId="19"/>
    <xf numFmtId="0" fontId="7" fillId="0" borderId="1" xfId="57" applyBorder="1"/>
    <xf numFmtId="0" fontId="16" fillId="0" borderId="0" xfId="0" applyFont="1" applyProtection="1">
      <protection locked="0"/>
    </xf>
    <xf numFmtId="4" fontId="7" fillId="0" borderId="1" xfId="57" applyNumberFormat="1" applyBorder="1"/>
    <xf numFmtId="165" fontId="33" fillId="0" borderId="60" xfId="7" applyNumberFormat="1" applyFont="1" applyBorder="1" applyAlignment="1">
      <alignment horizontal="center" vertical="center"/>
    </xf>
    <xf numFmtId="4" fontId="34" fillId="0" borderId="60" xfId="0" applyNumberFormat="1" applyFont="1" applyBorder="1" applyAlignment="1" applyProtection="1">
      <alignment horizontal="center" vertical="center"/>
      <protection locked="0"/>
    </xf>
    <xf numFmtId="0" fontId="31" fillId="0" borderId="1" xfId="206" applyFont="1">
      <alignment horizontal="center"/>
    </xf>
    <xf numFmtId="0" fontId="31" fillId="0" borderId="1" xfId="198" applyFont="1">
      <alignment horizontal="left"/>
    </xf>
    <xf numFmtId="0" fontId="31" fillId="0" borderId="1" xfId="212" applyFont="1" applyBorder="1">
      <alignment wrapText="1"/>
    </xf>
    <xf numFmtId="0" fontId="36" fillId="0" borderId="1" xfId="12" applyFont="1">
      <alignment horizontal="left"/>
    </xf>
    <xf numFmtId="0" fontId="18" fillId="0" borderId="1" xfId="1" applyFont="1"/>
    <xf numFmtId="0" fontId="35" fillId="0" borderId="60" xfId="374" applyFont="1" applyBorder="1" applyAlignment="1" applyProtection="1">
      <alignment horizontal="center" vertical="center" wrapText="1"/>
      <protection locked="0"/>
    </xf>
    <xf numFmtId="0" fontId="31" fillId="0" borderId="60" xfId="53" applyFont="1" applyBorder="1" applyAlignment="1">
      <alignment horizontal="left" wrapText="1"/>
    </xf>
    <xf numFmtId="0" fontId="36" fillId="0" borderId="1" xfId="19" applyFont="1"/>
    <xf numFmtId="0" fontId="37" fillId="0" borderId="0" xfId="0" applyFont="1" applyProtection="1">
      <protection locked="0"/>
    </xf>
    <xf numFmtId="0" fontId="32" fillId="0" borderId="0" xfId="0" applyFont="1" applyProtection="1">
      <protection locked="0"/>
    </xf>
    <xf numFmtId="0" fontId="32" fillId="0" borderId="60" xfId="0" applyFont="1" applyBorder="1" applyAlignment="1" applyProtection="1">
      <alignment horizontal="center" vertical="center" wrapText="1"/>
      <protection locked="0"/>
    </xf>
    <xf numFmtId="0" fontId="32" fillId="0" borderId="60" xfId="0" applyFont="1" applyBorder="1" applyProtection="1">
      <protection locked="0"/>
    </xf>
    <xf numFmtId="165" fontId="32" fillId="0" borderId="60" xfId="0" applyNumberFormat="1" applyFont="1" applyBorder="1" applyAlignment="1" applyProtection="1">
      <alignment horizontal="center" vertical="center"/>
      <protection locked="0"/>
    </xf>
    <xf numFmtId="0" fontId="33" fillId="0" borderId="60" xfId="39" applyFont="1" applyBorder="1" applyAlignment="1">
      <alignment horizontal="center" wrapText="1"/>
    </xf>
    <xf numFmtId="0" fontId="31" fillId="0" borderId="1" xfId="191" applyFont="1" applyAlignment="1">
      <alignment horizontal="left"/>
    </xf>
    <xf numFmtId="0" fontId="30" fillId="0" borderId="1" xfId="214" applyFont="1" applyBorder="1" applyAlignment="1">
      <alignment horizontal="center" wrapText="1"/>
    </xf>
  </cellXfs>
  <cellStyles count="375">
    <cellStyle name="br" xfId="181" xr:uid="{00000000-0005-0000-0000-000000000000}"/>
    <cellStyle name="br 2" xfId="367" xr:uid="{00000000-0005-0000-0000-000001000000}"/>
    <cellStyle name="col" xfId="180" xr:uid="{00000000-0005-0000-0000-000002000000}"/>
    <cellStyle name="col 2" xfId="366" xr:uid="{00000000-0005-0000-0000-000003000000}"/>
    <cellStyle name="style0" xfId="182" xr:uid="{00000000-0005-0000-0000-000004000000}"/>
    <cellStyle name="style0 2" xfId="368" xr:uid="{00000000-0005-0000-0000-000005000000}"/>
    <cellStyle name="td" xfId="183" xr:uid="{00000000-0005-0000-0000-000006000000}"/>
    <cellStyle name="td 2" xfId="369" xr:uid="{00000000-0005-0000-0000-000007000000}"/>
    <cellStyle name="tr" xfId="179" xr:uid="{00000000-0005-0000-0000-000008000000}"/>
    <cellStyle name="tr 2" xfId="365" xr:uid="{00000000-0005-0000-0000-000009000000}"/>
    <cellStyle name="xl100" xfId="64" xr:uid="{00000000-0005-0000-0000-00000A000000}"/>
    <cellStyle name="xl100 2" xfId="250" xr:uid="{00000000-0005-0000-0000-00000B000000}"/>
    <cellStyle name="xl101" xfId="69" xr:uid="{00000000-0005-0000-0000-00000C000000}"/>
    <cellStyle name="xl101 2" xfId="255" xr:uid="{00000000-0005-0000-0000-00000D000000}"/>
    <cellStyle name="xl102" xfId="79" xr:uid="{00000000-0005-0000-0000-00000E000000}"/>
    <cellStyle name="xl102 2" xfId="265" xr:uid="{00000000-0005-0000-0000-00000F000000}"/>
    <cellStyle name="xl103" xfId="83" xr:uid="{00000000-0005-0000-0000-000010000000}"/>
    <cellStyle name="xl103 2" xfId="269" xr:uid="{00000000-0005-0000-0000-000011000000}"/>
    <cellStyle name="xl104" xfId="91" xr:uid="{00000000-0005-0000-0000-000012000000}"/>
    <cellStyle name="xl104 2" xfId="277" xr:uid="{00000000-0005-0000-0000-000013000000}"/>
    <cellStyle name="xl105" xfId="86" xr:uid="{00000000-0005-0000-0000-000014000000}"/>
    <cellStyle name="xl105 2" xfId="272" xr:uid="{00000000-0005-0000-0000-000015000000}"/>
    <cellStyle name="xl106" xfId="94" xr:uid="{00000000-0005-0000-0000-000016000000}"/>
    <cellStyle name="xl106 2" xfId="280" xr:uid="{00000000-0005-0000-0000-000017000000}"/>
    <cellStyle name="xl107" xfId="97" xr:uid="{00000000-0005-0000-0000-000018000000}"/>
    <cellStyle name="xl107 2" xfId="283" xr:uid="{00000000-0005-0000-0000-000019000000}"/>
    <cellStyle name="xl108" xfId="81" xr:uid="{00000000-0005-0000-0000-00001A000000}"/>
    <cellStyle name="xl108 2" xfId="267" xr:uid="{00000000-0005-0000-0000-00001B000000}"/>
    <cellStyle name="xl109" xfId="84" xr:uid="{00000000-0005-0000-0000-00001C000000}"/>
    <cellStyle name="xl109 2" xfId="270" xr:uid="{00000000-0005-0000-0000-00001D000000}"/>
    <cellStyle name="xl110" xfId="92" xr:uid="{00000000-0005-0000-0000-00001E000000}"/>
    <cellStyle name="xl110 2" xfId="278" xr:uid="{00000000-0005-0000-0000-00001F000000}"/>
    <cellStyle name="xl111" xfId="96" xr:uid="{00000000-0005-0000-0000-000020000000}"/>
    <cellStyle name="xl111 2" xfId="282" xr:uid="{00000000-0005-0000-0000-000021000000}"/>
    <cellStyle name="xl112" xfId="82" xr:uid="{00000000-0005-0000-0000-000022000000}"/>
    <cellStyle name="xl112 2" xfId="268" xr:uid="{00000000-0005-0000-0000-000023000000}"/>
    <cellStyle name="xl113" xfId="85" xr:uid="{00000000-0005-0000-0000-000024000000}"/>
    <cellStyle name="xl113 2" xfId="271" xr:uid="{00000000-0005-0000-0000-000025000000}"/>
    <cellStyle name="xl114" xfId="87" xr:uid="{00000000-0005-0000-0000-000026000000}"/>
    <cellStyle name="xl114 2" xfId="273" xr:uid="{00000000-0005-0000-0000-000027000000}"/>
    <cellStyle name="xl115" xfId="93" xr:uid="{00000000-0005-0000-0000-000028000000}"/>
    <cellStyle name="xl115 2" xfId="279" xr:uid="{00000000-0005-0000-0000-000029000000}"/>
    <cellStyle name="xl116" xfId="88" xr:uid="{00000000-0005-0000-0000-00002A000000}"/>
    <cellStyle name="xl116 2" xfId="274" xr:uid="{00000000-0005-0000-0000-00002B000000}"/>
    <cellStyle name="xl117" xfId="95" xr:uid="{00000000-0005-0000-0000-00002C000000}"/>
    <cellStyle name="xl117 2" xfId="281" xr:uid="{00000000-0005-0000-0000-00002D000000}"/>
    <cellStyle name="xl118" xfId="89" xr:uid="{00000000-0005-0000-0000-00002E000000}"/>
    <cellStyle name="xl118 2" xfId="275" xr:uid="{00000000-0005-0000-0000-00002F000000}"/>
    <cellStyle name="xl119" xfId="90" xr:uid="{00000000-0005-0000-0000-000030000000}"/>
    <cellStyle name="xl119 2" xfId="276" xr:uid="{00000000-0005-0000-0000-000031000000}"/>
    <cellStyle name="xl120" xfId="99" xr:uid="{00000000-0005-0000-0000-000032000000}"/>
    <cellStyle name="xl120 2" xfId="285" xr:uid="{00000000-0005-0000-0000-000033000000}"/>
    <cellStyle name="xl121" xfId="123" xr:uid="{00000000-0005-0000-0000-000034000000}"/>
    <cellStyle name="xl121 2" xfId="309" xr:uid="{00000000-0005-0000-0000-000035000000}"/>
    <cellStyle name="xl122" xfId="127" xr:uid="{00000000-0005-0000-0000-000036000000}"/>
    <cellStyle name="xl122 2" xfId="313" xr:uid="{00000000-0005-0000-0000-000037000000}"/>
    <cellStyle name="xl123" xfId="131" xr:uid="{00000000-0005-0000-0000-000038000000}"/>
    <cellStyle name="xl123 2" xfId="317" xr:uid="{00000000-0005-0000-0000-000039000000}"/>
    <cellStyle name="xl124" xfId="148" xr:uid="{00000000-0005-0000-0000-00003A000000}"/>
    <cellStyle name="xl124 2" xfId="334" xr:uid="{00000000-0005-0000-0000-00003B000000}"/>
    <cellStyle name="xl125" xfId="150" xr:uid="{00000000-0005-0000-0000-00003C000000}"/>
    <cellStyle name="xl125 2" xfId="336" xr:uid="{00000000-0005-0000-0000-00003D000000}"/>
    <cellStyle name="xl126" xfId="151" xr:uid="{00000000-0005-0000-0000-00003E000000}"/>
    <cellStyle name="xl126 2" xfId="337" xr:uid="{00000000-0005-0000-0000-00003F000000}"/>
    <cellStyle name="xl127" xfId="98" xr:uid="{00000000-0005-0000-0000-000040000000}"/>
    <cellStyle name="xl127 2" xfId="284" xr:uid="{00000000-0005-0000-0000-000041000000}"/>
    <cellStyle name="xl128" xfId="156" xr:uid="{00000000-0005-0000-0000-000042000000}"/>
    <cellStyle name="xl128 2" xfId="342" xr:uid="{00000000-0005-0000-0000-000043000000}"/>
    <cellStyle name="xl129" xfId="174" xr:uid="{00000000-0005-0000-0000-000044000000}"/>
    <cellStyle name="xl129 2" xfId="360" xr:uid="{00000000-0005-0000-0000-000045000000}"/>
    <cellStyle name="xl130" xfId="177" xr:uid="{00000000-0005-0000-0000-000046000000}"/>
    <cellStyle name="xl130 2" xfId="363" xr:uid="{00000000-0005-0000-0000-000047000000}"/>
    <cellStyle name="xl131" xfId="100" xr:uid="{00000000-0005-0000-0000-000048000000}"/>
    <cellStyle name="xl131 2" xfId="286" xr:uid="{00000000-0005-0000-0000-000049000000}"/>
    <cellStyle name="xl132" xfId="104" xr:uid="{00000000-0005-0000-0000-00004A000000}"/>
    <cellStyle name="xl132 2" xfId="290" xr:uid="{00000000-0005-0000-0000-00004B000000}"/>
    <cellStyle name="xl133" xfId="107" xr:uid="{00000000-0005-0000-0000-00004C000000}"/>
    <cellStyle name="xl133 2" xfId="293" xr:uid="{00000000-0005-0000-0000-00004D000000}"/>
    <cellStyle name="xl134" xfId="109" xr:uid="{00000000-0005-0000-0000-00004E000000}"/>
    <cellStyle name="xl134 2" xfId="295" xr:uid="{00000000-0005-0000-0000-00004F000000}"/>
    <cellStyle name="xl135" xfId="114" xr:uid="{00000000-0005-0000-0000-000050000000}"/>
    <cellStyle name="xl135 2" xfId="300" xr:uid="{00000000-0005-0000-0000-000051000000}"/>
    <cellStyle name="xl136" xfId="116" xr:uid="{00000000-0005-0000-0000-000052000000}"/>
    <cellStyle name="xl136 2" xfId="302" xr:uid="{00000000-0005-0000-0000-000053000000}"/>
    <cellStyle name="xl137" xfId="118" xr:uid="{00000000-0005-0000-0000-000054000000}"/>
    <cellStyle name="xl137 2" xfId="304" xr:uid="{00000000-0005-0000-0000-000055000000}"/>
    <cellStyle name="xl138" xfId="119" xr:uid="{00000000-0005-0000-0000-000056000000}"/>
    <cellStyle name="xl138 2" xfId="305" xr:uid="{00000000-0005-0000-0000-000057000000}"/>
    <cellStyle name="xl139" xfId="124" xr:uid="{00000000-0005-0000-0000-000058000000}"/>
    <cellStyle name="xl139 2" xfId="310" xr:uid="{00000000-0005-0000-0000-000059000000}"/>
    <cellStyle name="xl140" xfId="128" xr:uid="{00000000-0005-0000-0000-00005A000000}"/>
    <cellStyle name="xl140 2" xfId="314" xr:uid="{00000000-0005-0000-0000-00005B000000}"/>
    <cellStyle name="xl141" xfId="132" xr:uid="{00000000-0005-0000-0000-00005C000000}"/>
    <cellStyle name="xl141 2" xfId="318" xr:uid="{00000000-0005-0000-0000-00005D000000}"/>
    <cellStyle name="xl142" xfId="136" xr:uid="{00000000-0005-0000-0000-00005E000000}"/>
    <cellStyle name="xl142 2" xfId="322" xr:uid="{00000000-0005-0000-0000-00005F000000}"/>
    <cellStyle name="xl143" xfId="139" xr:uid="{00000000-0005-0000-0000-000060000000}"/>
    <cellStyle name="xl143 2" xfId="325" xr:uid="{00000000-0005-0000-0000-000061000000}"/>
    <cellStyle name="xl144" xfId="142" xr:uid="{00000000-0005-0000-0000-000062000000}"/>
    <cellStyle name="xl144 2" xfId="328" xr:uid="{00000000-0005-0000-0000-000063000000}"/>
    <cellStyle name="xl145" xfId="144" xr:uid="{00000000-0005-0000-0000-000064000000}"/>
    <cellStyle name="xl145 2" xfId="330" xr:uid="{00000000-0005-0000-0000-000065000000}"/>
    <cellStyle name="xl146" xfId="145" xr:uid="{00000000-0005-0000-0000-000066000000}"/>
    <cellStyle name="xl146 2" xfId="331" xr:uid="{00000000-0005-0000-0000-000067000000}"/>
    <cellStyle name="xl147" xfId="157" xr:uid="{00000000-0005-0000-0000-000068000000}"/>
    <cellStyle name="xl147 2" xfId="343" xr:uid="{00000000-0005-0000-0000-000069000000}"/>
    <cellStyle name="xl148" xfId="105" xr:uid="{00000000-0005-0000-0000-00006A000000}"/>
    <cellStyle name="xl148 2" xfId="291" xr:uid="{00000000-0005-0000-0000-00006B000000}"/>
    <cellStyle name="xl149" xfId="108" xr:uid="{00000000-0005-0000-0000-00006C000000}"/>
    <cellStyle name="xl149 2" xfId="294" xr:uid="{00000000-0005-0000-0000-00006D000000}"/>
    <cellStyle name="xl150" xfId="110" xr:uid="{00000000-0005-0000-0000-00006E000000}"/>
    <cellStyle name="xl150 2" xfId="296" xr:uid="{00000000-0005-0000-0000-00006F000000}"/>
    <cellStyle name="xl151" xfId="115" xr:uid="{00000000-0005-0000-0000-000070000000}"/>
    <cellStyle name="xl151 2" xfId="301" xr:uid="{00000000-0005-0000-0000-000071000000}"/>
    <cellStyle name="xl152" xfId="117" xr:uid="{00000000-0005-0000-0000-000072000000}"/>
    <cellStyle name="xl152 2" xfId="303" xr:uid="{00000000-0005-0000-0000-000073000000}"/>
    <cellStyle name="xl153" xfId="120" xr:uid="{00000000-0005-0000-0000-000074000000}"/>
    <cellStyle name="xl153 2" xfId="306" xr:uid="{00000000-0005-0000-0000-000075000000}"/>
    <cellStyle name="xl154" xfId="125" xr:uid="{00000000-0005-0000-0000-000076000000}"/>
    <cellStyle name="xl154 2" xfId="311" xr:uid="{00000000-0005-0000-0000-000077000000}"/>
    <cellStyle name="xl155" xfId="129" xr:uid="{00000000-0005-0000-0000-000078000000}"/>
    <cellStyle name="xl155 2" xfId="315" xr:uid="{00000000-0005-0000-0000-000079000000}"/>
    <cellStyle name="xl156" xfId="133" xr:uid="{00000000-0005-0000-0000-00007A000000}"/>
    <cellStyle name="xl156 2" xfId="319" xr:uid="{00000000-0005-0000-0000-00007B000000}"/>
    <cellStyle name="xl157" xfId="135" xr:uid="{00000000-0005-0000-0000-00007C000000}"/>
    <cellStyle name="xl157 2" xfId="321" xr:uid="{00000000-0005-0000-0000-00007D000000}"/>
    <cellStyle name="xl158" xfId="137" xr:uid="{00000000-0005-0000-0000-00007E000000}"/>
    <cellStyle name="xl158 2" xfId="323" xr:uid="{00000000-0005-0000-0000-00007F000000}"/>
    <cellStyle name="xl159" xfId="146" xr:uid="{00000000-0005-0000-0000-000080000000}"/>
    <cellStyle name="xl159 2" xfId="332" xr:uid="{00000000-0005-0000-0000-000081000000}"/>
    <cellStyle name="xl160" xfId="153" xr:uid="{00000000-0005-0000-0000-000082000000}"/>
    <cellStyle name="xl160 2" xfId="339" xr:uid="{00000000-0005-0000-0000-000083000000}"/>
    <cellStyle name="xl161" xfId="158" xr:uid="{00000000-0005-0000-0000-000084000000}"/>
    <cellStyle name="xl161 2" xfId="344" xr:uid="{00000000-0005-0000-0000-000085000000}"/>
    <cellStyle name="xl162" xfId="159" xr:uid="{00000000-0005-0000-0000-000086000000}"/>
    <cellStyle name="xl162 2" xfId="345" xr:uid="{00000000-0005-0000-0000-000087000000}"/>
    <cellStyle name="xl163" xfId="160" xr:uid="{00000000-0005-0000-0000-000088000000}"/>
    <cellStyle name="xl163 2" xfId="346" xr:uid="{00000000-0005-0000-0000-000089000000}"/>
    <cellStyle name="xl164" xfId="161" xr:uid="{00000000-0005-0000-0000-00008A000000}"/>
    <cellStyle name="xl164 2" xfId="347" xr:uid="{00000000-0005-0000-0000-00008B000000}"/>
    <cellStyle name="xl165" xfId="162" xr:uid="{00000000-0005-0000-0000-00008C000000}"/>
    <cellStyle name="xl165 2" xfId="348" xr:uid="{00000000-0005-0000-0000-00008D000000}"/>
    <cellStyle name="xl166" xfId="163" xr:uid="{00000000-0005-0000-0000-00008E000000}"/>
    <cellStyle name="xl166 2" xfId="349" xr:uid="{00000000-0005-0000-0000-00008F000000}"/>
    <cellStyle name="xl167" xfId="164" xr:uid="{00000000-0005-0000-0000-000090000000}"/>
    <cellStyle name="xl167 2" xfId="350" xr:uid="{00000000-0005-0000-0000-000091000000}"/>
    <cellStyle name="xl168" xfId="165" xr:uid="{00000000-0005-0000-0000-000092000000}"/>
    <cellStyle name="xl168 2" xfId="351" xr:uid="{00000000-0005-0000-0000-000093000000}"/>
    <cellStyle name="xl169" xfId="166" xr:uid="{00000000-0005-0000-0000-000094000000}"/>
    <cellStyle name="xl169 2" xfId="352" xr:uid="{00000000-0005-0000-0000-000095000000}"/>
    <cellStyle name="xl170" xfId="167" xr:uid="{00000000-0005-0000-0000-000096000000}"/>
    <cellStyle name="xl170 2" xfId="353" xr:uid="{00000000-0005-0000-0000-000097000000}"/>
    <cellStyle name="xl171" xfId="168" xr:uid="{00000000-0005-0000-0000-000098000000}"/>
    <cellStyle name="xl171 2" xfId="354" xr:uid="{00000000-0005-0000-0000-000099000000}"/>
    <cellStyle name="xl172" xfId="103" xr:uid="{00000000-0005-0000-0000-00009A000000}"/>
    <cellStyle name="xl172 2" xfId="289" xr:uid="{00000000-0005-0000-0000-00009B000000}"/>
    <cellStyle name="xl173" xfId="111" xr:uid="{00000000-0005-0000-0000-00009C000000}"/>
    <cellStyle name="xl173 2" xfId="297" xr:uid="{00000000-0005-0000-0000-00009D000000}"/>
    <cellStyle name="xl174" xfId="121" xr:uid="{00000000-0005-0000-0000-00009E000000}"/>
    <cellStyle name="xl174 2" xfId="307" xr:uid="{00000000-0005-0000-0000-00009F000000}"/>
    <cellStyle name="xl175" xfId="126" xr:uid="{00000000-0005-0000-0000-0000A0000000}"/>
    <cellStyle name="xl175 2" xfId="312" xr:uid="{00000000-0005-0000-0000-0000A1000000}"/>
    <cellStyle name="xl176" xfId="130" xr:uid="{00000000-0005-0000-0000-0000A2000000}"/>
    <cellStyle name="xl176 2" xfId="316" xr:uid="{00000000-0005-0000-0000-0000A3000000}"/>
    <cellStyle name="xl177" xfId="134" xr:uid="{00000000-0005-0000-0000-0000A4000000}"/>
    <cellStyle name="xl177 2" xfId="320" xr:uid="{00000000-0005-0000-0000-0000A5000000}"/>
    <cellStyle name="xl178" xfId="149" xr:uid="{00000000-0005-0000-0000-0000A6000000}"/>
    <cellStyle name="xl178 2" xfId="335" xr:uid="{00000000-0005-0000-0000-0000A7000000}"/>
    <cellStyle name="xl179" xfId="112" xr:uid="{00000000-0005-0000-0000-0000A8000000}"/>
    <cellStyle name="xl179 2" xfId="298" xr:uid="{00000000-0005-0000-0000-0000A9000000}"/>
    <cellStyle name="xl180" xfId="154" xr:uid="{00000000-0005-0000-0000-0000AA000000}"/>
    <cellStyle name="xl180 2" xfId="340" xr:uid="{00000000-0005-0000-0000-0000AB000000}"/>
    <cellStyle name="xl181" xfId="169" xr:uid="{00000000-0005-0000-0000-0000AC000000}"/>
    <cellStyle name="xl181 2" xfId="355" xr:uid="{00000000-0005-0000-0000-0000AD000000}"/>
    <cellStyle name="xl182" xfId="172" xr:uid="{00000000-0005-0000-0000-0000AE000000}"/>
    <cellStyle name="xl182 2" xfId="358" xr:uid="{00000000-0005-0000-0000-0000AF000000}"/>
    <cellStyle name="xl183" xfId="175" xr:uid="{00000000-0005-0000-0000-0000B0000000}"/>
    <cellStyle name="xl183 2" xfId="361" xr:uid="{00000000-0005-0000-0000-0000B1000000}"/>
    <cellStyle name="xl184" xfId="178" xr:uid="{00000000-0005-0000-0000-0000B2000000}"/>
    <cellStyle name="xl184 2" xfId="364" xr:uid="{00000000-0005-0000-0000-0000B3000000}"/>
    <cellStyle name="xl185" xfId="170" xr:uid="{00000000-0005-0000-0000-0000B4000000}"/>
    <cellStyle name="xl185 2" xfId="356" xr:uid="{00000000-0005-0000-0000-0000B5000000}"/>
    <cellStyle name="xl186" xfId="173" xr:uid="{00000000-0005-0000-0000-0000B6000000}"/>
    <cellStyle name="xl186 2" xfId="359" xr:uid="{00000000-0005-0000-0000-0000B7000000}"/>
    <cellStyle name="xl187" xfId="171" xr:uid="{00000000-0005-0000-0000-0000B8000000}"/>
    <cellStyle name="xl187 2" xfId="357" xr:uid="{00000000-0005-0000-0000-0000B9000000}"/>
    <cellStyle name="xl188" xfId="101" xr:uid="{00000000-0005-0000-0000-0000BA000000}"/>
    <cellStyle name="xl188 2" xfId="287" xr:uid="{00000000-0005-0000-0000-0000BB000000}"/>
    <cellStyle name="xl189" xfId="138" xr:uid="{00000000-0005-0000-0000-0000BC000000}"/>
    <cellStyle name="xl189 2" xfId="324" xr:uid="{00000000-0005-0000-0000-0000BD000000}"/>
    <cellStyle name="xl190" xfId="140" xr:uid="{00000000-0005-0000-0000-0000BE000000}"/>
    <cellStyle name="xl190 2" xfId="326" xr:uid="{00000000-0005-0000-0000-0000BF000000}"/>
    <cellStyle name="xl191" xfId="143" xr:uid="{00000000-0005-0000-0000-0000C0000000}"/>
    <cellStyle name="xl191 2" xfId="329" xr:uid="{00000000-0005-0000-0000-0000C1000000}"/>
    <cellStyle name="xl192" xfId="147" xr:uid="{00000000-0005-0000-0000-0000C2000000}"/>
    <cellStyle name="xl192 2" xfId="333" xr:uid="{00000000-0005-0000-0000-0000C3000000}"/>
    <cellStyle name="xl193" xfId="152" xr:uid="{00000000-0005-0000-0000-0000C4000000}"/>
    <cellStyle name="xl193 2" xfId="338" xr:uid="{00000000-0005-0000-0000-0000C5000000}"/>
    <cellStyle name="xl194" xfId="113" xr:uid="{00000000-0005-0000-0000-0000C6000000}"/>
    <cellStyle name="xl194 2" xfId="299" xr:uid="{00000000-0005-0000-0000-0000C7000000}"/>
    <cellStyle name="xl195" xfId="155" xr:uid="{00000000-0005-0000-0000-0000C8000000}"/>
    <cellStyle name="xl195 2" xfId="341" xr:uid="{00000000-0005-0000-0000-0000C9000000}"/>
    <cellStyle name="xl196" xfId="122" xr:uid="{00000000-0005-0000-0000-0000CA000000}"/>
    <cellStyle name="xl196 2" xfId="308" xr:uid="{00000000-0005-0000-0000-0000CB000000}"/>
    <cellStyle name="xl197" xfId="176" xr:uid="{00000000-0005-0000-0000-0000CC000000}"/>
    <cellStyle name="xl197 2" xfId="362" xr:uid="{00000000-0005-0000-0000-0000CD000000}"/>
    <cellStyle name="xl198" xfId="102" xr:uid="{00000000-0005-0000-0000-0000CE000000}"/>
    <cellStyle name="xl198 2" xfId="288" xr:uid="{00000000-0005-0000-0000-0000CF000000}"/>
    <cellStyle name="xl199" xfId="141" xr:uid="{00000000-0005-0000-0000-0000D0000000}"/>
    <cellStyle name="xl199 2" xfId="327" xr:uid="{00000000-0005-0000-0000-0000D1000000}"/>
    <cellStyle name="xl200" xfId="106" xr:uid="{00000000-0005-0000-0000-0000D2000000}"/>
    <cellStyle name="xl200 2" xfId="292" xr:uid="{00000000-0005-0000-0000-0000D3000000}"/>
    <cellStyle name="xl21" xfId="184" xr:uid="{00000000-0005-0000-0000-0000D4000000}"/>
    <cellStyle name="xl21 2" xfId="370" xr:uid="{00000000-0005-0000-0000-0000D5000000}"/>
    <cellStyle name="xl22" xfId="1" xr:uid="{00000000-0005-0000-0000-0000D6000000}"/>
    <cellStyle name="xl22 2" xfId="187" xr:uid="{00000000-0005-0000-0000-0000D7000000}"/>
    <cellStyle name="xl23" xfId="8" xr:uid="{00000000-0005-0000-0000-0000D8000000}"/>
    <cellStyle name="xl23 2" xfId="194" xr:uid="{00000000-0005-0000-0000-0000D9000000}"/>
    <cellStyle name="xl24" xfId="12" xr:uid="{00000000-0005-0000-0000-0000DA000000}"/>
    <cellStyle name="xl24 2" xfId="198" xr:uid="{00000000-0005-0000-0000-0000DB000000}"/>
    <cellStyle name="xl25" xfId="19" xr:uid="{00000000-0005-0000-0000-0000DC000000}"/>
    <cellStyle name="xl25 2" xfId="205" xr:uid="{00000000-0005-0000-0000-0000DD000000}"/>
    <cellStyle name="xl26" xfId="7" xr:uid="{00000000-0005-0000-0000-0000DE000000}"/>
    <cellStyle name="xl26 2" xfId="193" xr:uid="{00000000-0005-0000-0000-0000DF000000}"/>
    <cellStyle name="xl27" xfId="5" xr:uid="{00000000-0005-0000-0000-0000E0000000}"/>
    <cellStyle name="xl27 2" xfId="191" xr:uid="{00000000-0005-0000-0000-0000E1000000}"/>
    <cellStyle name="xl28" xfId="35" xr:uid="{00000000-0005-0000-0000-0000E2000000}"/>
    <cellStyle name="xl28 2" xfId="221" xr:uid="{00000000-0005-0000-0000-0000E3000000}"/>
    <cellStyle name="xl29" xfId="39" xr:uid="{00000000-0005-0000-0000-0000E4000000}"/>
    <cellStyle name="xl29 2" xfId="225" xr:uid="{00000000-0005-0000-0000-0000E5000000}"/>
    <cellStyle name="xl30" xfId="46" xr:uid="{00000000-0005-0000-0000-0000E6000000}"/>
    <cellStyle name="xl30 2" xfId="232" xr:uid="{00000000-0005-0000-0000-0000E7000000}"/>
    <cellStyle name="xl31" xfId="53" xr:uid="{00000000-0005-0000-0000-0000E8000000}"/>
    <cellStyle name="xl31 2" xfId="239" xr:uid="{00000000-0005-0000-0000-0000E9000000}"/>
    <cellStyle name="xl32" xfId="185" xr:uid="{00000000-0005-0000-0000-0000EA000000}"/>
    <cellStyle name="xl32 2" xfId="371" xr:uid="{00000000-0005-0000-0000-0000EB000000}"/>
    <cellStyle name="xl33" xfId="13" xr:uid="{00000000-0005-0000-0000-0000EC000000}"/>
    <cellStyle name="xl33 2" xfId="199" xr:uid="{00000000-0005-0000-0000-0000ED000000}"/>
    <cellStyle name="xl34" xfId="30" xr:uid="{00000000-0005-0000-0000-0000EE000000}"/>
    <cellStyle name="xl34 2" xfId="216" xr:uid="{00000000-0005-0000-0000-0000EF000000}"/>
    <cellStyle name="xl35" xfId="40" xr:uid="{00000000-0005-0000-0000-0000F0000000}"/>
    <cellStyle name="xl35 2" xfId="226" xr:uid="{00000000-0005-0000-0000-0000F1000000}"/>
    <cellStyle name="xl36" xfId="47" xr:uid="{00000000-0005-0000-0000-0000F2000000}"/>
    <cellStyle name="xl36 2" xfId="233" xr:uid="{00000000-0005-0000-0000-0000F3000000}"/>
    <cellStyle name="xl37" xfId="54" xr:uid="{00000000-0005-0000-0000-0000F4000000}"/>
    <cellStyle name="xl37 2" xfId="240" xr:uid="{00000000-0005-0000-0000-0000F5000000}"/>
    <cellStyle name="xl38" xfId="57" xr:uid="{00000000-0005-0000-0000-0000F6000000}"/>
    <cellStyle name="xl38 2" xfId="243" xr:uid="{00000000-0005-0000-0000-0000F7000000}"/>
    <cellStyle name="xl39" xfId="31" xr:uid="{00000000-0005-0000-0000-0000F8000000}"/>
    <cellStyle name="xl39 2" xfId="217" xr:uid="{00000000-0005-0000-0000-0000F9000000}"/>
    <cellStyle name="xl40" xfId="23" xr:uid="{00000000-0005-0000-0000-0000FA000000}"/>
    <cellStyle name="xl40 2" xfId="209" xr:uid="{00000000-0005-0000-0000-0000FB000000}"/>
    <cellStyle name="xl41" xfId="41" xr:uid="{00000000-0005-0000-0000-0000FC000000}"/>
    <cellStyle name="xl41 2" xfId="227" xr:uid="{00000000-0005-0000-0000-0000FD000000}"/>
    <cellStyle name="xl42" xfId="48" xr:uid="{00000000-0005-0000-0000-0000FE000000}"/>
    <cellStyle name="xl42 2" xfId="234" xr:uid="{00000000-0005-0000-0000-0000FF000000}"/>
    <cellStyle name="xl43" xfId="55" xr:uid="{00000000-0005-0000-0000-000000010000}"/>
    <cellStyle name="xl43 2" xfId="241" xr:uid="{00000000-0005-0000-0000-000001010000}"/>
    <cellStyle name="xl44" xfId="37" xr:uid="{00000000-0005-0000-0000-000002010000}"/>
    <cellStyle name="xl44 2" xfId="223" xr:uid="{00000000-0005-0000-0000-000003010000}"/>
    <cellStyle name="xl45" xfId="38" xr:uid="{00000000-0005-0000-0000-000004010000}"/>
    <cellStyle name="xl45 2" xfId="224" xr:uid="{00000000-0005-0000-0000-000005010000}"/>
    <cellStyle name="xl46" xfId="42" xr:uid="{00000000-0005-0000-0000-000006010000}"/>
    <cellStyle name="xl46 2" xfId="228" xr:uid="{00000000-0005-0000-0000-000007010000}"/>
    <cellStyle name="xl47" xfId="59" xr:uid="{00000000-0005-0000-0000-000008010000}"/>
    <cellStyle name="xl47 2" xfId="245" xr:uid="{00000000-0005-0000-0000-000009010000}"/>
    <cellStyle name="xl48" xfId="2" xr:uid="{00000000-0005-0000-0000-00000A010000}"/>
    <cellStyle name="xl48 2" xfId="188" xr:uid="{00000000-0005-0000-0000-00000B010000}"/>
    <cellStyle name="xl49" xfId="20" xr:uid="{00000000-0005-0000-0000-00000C010000}"/>
    <cellStyle name="xl49 2" xfId="206" xr:uid="{00000000-0005-0000-0000-00000D010000}"/>
    <cellStyle name="xl50" xfId="26" xr:uid="{00000000-0005-0000-0000-00000E010000}"/>
    <cellStyle name="xl50 2" xfId="212" xr:uid="{00000000-0005-0000-0000-00000F010000}"/>
    <cellStyle name="xl51" xfId="28" xr:uid="{00000000-0005-0000-0000-000010010000}"/>
    <cellStyle name="xl51 2" xfId="214" xr:uid="{00000000-0005-0000-0000-000011010000}"/>
    <cellStyle name="xl52" xfId="9" xr:uid="{00000000-0005-0000-0000-000012010000}"/>
    <cellStyle name="xl52 2" xfId="195" xr:uid="{00000000-0005-0000-0000-000013010000}"/>
    <cellStyle name="xl53" xfId="14" xr:uid="{00000000-0005-0000-0000-000014010000}"/>
    <cellStyle name="xl53 2" xfId="200" xr:uid="{00000000-0005-0000-0000-000015010000}"/>
    <cellStyle name="xl54" xfId="21" xr:uid="{00000000-0005-0000-0000-000016010000}"/>
    <cellStyle name="xl54 2" xfId="207" xr:uid="{00000000-0005-0000-0000-000017010000}"/>
    <cellStyle name="xl55" xfId="3" xr:uid="{00000000-0005-0000-0000-000018010000}"/>
    <cellStyle name="xl55 2" xfId="189" xr:uid="{00000000-0005-0000-0000-000019010000}"/>
    <cellStyle name="xl56" xfId="34" xr:uid="{00000000-0005-0000-0000-00001A010000}"/>
    <cellStyle name="xl56 2" xfId="220" xr:uid="{00000000-0005-0000-0000-00001B010000}"/>
    <cellStyle name="xl57" xfId="10" xr:uid="{00000000-0005-0000-0000-00001C010000}"/>
    <cellStyle name="xl57 2" xfId="196" xr:uid="{00000000-0005-0000-0000-00001D010000}"/>
    <cellStyle name="xl58" xfId="15" xr:uid="{00000000-0005-0000-0000-00001E010000}"/>
    <cellStyle name="xl58 2" xfId="201" xr:uid="{00000000-0005-0000-0000-00001F010000}"/>
    <cellStyle name="xl59" xfId="22" xr:uid="{00000000-0005-0000-0000-000020010000}"/>
    <cellStyle name="xl59 2" xfId="208" xr:uid="{00000000-0005-0000-0000-000021010000}"/>
    <cellStyle name="xl60" xfId="25" xr:uid="{00000000-0005-0000-0000-000022010000}"/>
    <cellStyle name="xl60 2" xfId="211" xr:uid="{00000000-0005-0000-0000-000023010000}"/>
    <cellStyle name="xl61" xfId="27" xr:uid="{00000000-0005-0000-0000-000024010000}"/>
    <cellStyle name="xl61 2" xfId="213" xr:uid="{00000000-0005-0000-0000-000025010000}"/>
    <cellStyle name="xl62" xfId="29" xr:uid="{00000000-0005-0000-0000-000026010000}"/>
    <cellStyle name="xl62 2" xfId="215" xr:uid="{00000000-0005-0000-0000-000027010000}"/>
    <cellStyle name="xl63" xfId="32" xr:uid="{00000000-0005-0000-0000-000028010000}"/>
    <cellStyle name="xl63 2" xfId="218" xr:uid="{00000000-0005-0000-0000-000029010000}"/>
    <cellStyle name="xl64" xfId="33" xr:uid="{00000000-0005-0000-0000-00002A010000}"/>
    <cellStyle name="xl64 2" xfId="219" xr:uid="{00000000-0005-0000-0000-00002B010000}"/>
    <cellStyle name="xl65" xfId="4" xr:uid="{00000000-0005-0000-0000-00002C010000}"/>
    <cellStyle name="xl65 2" xfId="190" xr:uid="{00000000-0005-0000-0000-00002D010000}"/>
    <cellStyle name="xl66" xfId="11" xr:uid="{00000000-0005-0000-0000-00002E010000}"/>
    <cellStyle name="xl66 2" xfId="197" xr:uid="{00000000-0005-0000-0000-00002F010000}"/>
    <cellStyle name="xl67" xfId="16" xr:uid="{00000000-0005-0000-0000-000030010000}"/>
    <cellStyle name="xl67 2" xfId="202" xr:uid="{00000000-0005-0000-0000-000031010000}"/>
    <cellStyle name="xl68" xfId="43" xr:uid="{00000000-0005-0000-0000-000032010000}"/>
    <cellStyle name="xl68 2" xfId="229" xr:uid="{00000000-0005-0000-0000-000033010000}"/>
    <cellStyle name="xl69" xfId="6" xr:uid="{00000000-0005-0000-0000-000034010000}"/>
    <cellStyle name="xl69 2" xfId="192" xr:uid="{00000000-0005-0000-0000-000035010000}"/>
    <cellStyle name="xl70" xfId="17" xr:uid="{00000000-0005-0000-0000-000036010000}"/>
    <cellStyle name="xl70 2" xfId="203" xr:uid="{00000000-0005-0000-0000-000037010000}"/>
    <cellStyle name="xl71" xfId="24" xr:uid="{00000000-0005-0000-0000-000038010000}"/>
    <cellStyle name="xl71 2" xfId="210" xr:uid="{00000000-0005-0000-0000-000039010000}"/>
    <cellStyle name="xl72" xfId="36" xr:uid="{00000000-0005-0000-0000-00003A010000}"/>
    <cellStyle name="xl72 2" xfId="222" xr:uid="{00000000-0005-0000-0000-00003B010000}"/>
    <cellStyle name="xl73" xfId="44" xr:uid="{00000000-0005-0000-0000-00003C010000}"/>
    <cellStyle name="xl73 2" xfId="230" xr:uid="{00000000-0005-0000-0000-00003D010000}"/>
    <cellStyle name="xl74" xfId="49" xr:uid="{00000000-0005-0000-0000-00003E010000}"/>
    <cellStyle name="xl74 2" xfId="235" xr:uid="{00000000-0005-0000-0000-00003F010000}"/>
    <cellStyle name="xl75" xfId="56" xr:uid="{00000000-0005-0000-0000-000040010000}"/>
    <cellStyle name="xl75 2" xfId="242" xr:uid="{00000000-0005-0000-0000-000041010000}"/>
    <cellStyle name="xl76" xfId="58" xr:uid="{00000000-0005-0000-0000-000042010000}"/>
    <cellStyle name="xl76 2" xfId="244" xr:uid="{00000000-0005-0000-0000-000043010000}"/>
    <cellStyle name="xl77" xfId="18" xr:uid="{00000000-0005-0000-0000-000044010000}"/>
    <cellStyle name="xl77 2" xfId="204" xr:uid="{00000000-0005-0000-0000-000045010000}"/>
    <cellStyle name="xl78" xfId="45" xr:uid="{00000000-0005-0000-0000-000046010000}"/>
    <cellStyle name="xl78 2" xfId="231" xr:uid="{00000000-0005-0000-0000-000047010000}"/>
    <cellStyle name="xl79" xfId="50" xr:uid="{00000000-0005-0000-0000-000048010000}"/>
    <cellStyle name="xl79 2" xfId="236" xr:uid="{00000000-0005-0000-0000-000049010000}"/>
    <cellStyle name="xl80" xfId="51" xr:uid="{00000000-0005-0000-0000-00004A010000}"/>
    <cellStyle name="xl80 2" xfId="237" xr:uid="{00000000-0005-0000-0000-00004B010000}"/>
    <cellStyle name="xl81" xfId="52" xr:uid="{00000000-0005-0000-0000-00004C010000}"/>
    <cellStyle name="xl81 2" xfId="238" xr:uid="{00000000-0005-0000-0000-00004D010000}"/>
    <cellStyle name="xl82" xfId="60" xr:uid="{00000000-0005-0000-0000-00004E010000}"/>
    <cellStyle name="xl82 2" xfId="246" xr:uid="{00000000-0005-0000-0000-00004F010000}"/>
    <cellStyle name="xl83" xfId="62" xr:uid="{00000000-0005-0000-0000-000050010000}"/>
    <cellStyle name="xl83 2" xfId="248" xr:uid="{00000000-0005-0000-0000-000051010000}"/>
    <cellStyle name="xl84" xfId="65" xr:uid="{00000000-0005-0000-0000-000052010000}"/>
    <cellStyle name="xl84 2" xfId="251" xr:uid="{00000000-0005-0000-0000-000053010000}"/>
    <cellStyle name="xl85" xfId="72" xr:uid="{00000000-0005-0000-0000-000054010000}"/>
    <cellStyle name="xl85 2" xfId="258" xr:uid="{00000000-0005-0000-0000-000055010000}"/>
    <cellStyle name="xl86" xfId="74" xr:uid="{00000000-0005-0000-0000-000056010000}"/>
    <cellStyle name="xl86 2" xfId="260" xr:uid="{00000000-0005-0000-0000-000057010000}"/>
    <cellStyle name="xl87" xfId="61" xr:uid="{00000000-0005-0000-0000-000058010000}"/>
    <cellStyle name="xl87 2" xfId="247" xr:uid="{00000000-0005-0000-0000-000059010000}"/>
    <cellStyle name="xl88" xfId="70" xr:uid="{00000000-0005-0000-0000-00005A010000}"/>
    <cellStyle name="xl88 2" xfId="256" xr:uid="{00000000-0005-0000-0000-00005B010000}"/>
    <cellStyle name="xl89" xfId="73" xr:uid="{00000000-0005-0000-0000-00005C010000}"/>
    <cellStyle name="xl89 2" xfId="259" xr:uid="{00000000-0005-0000-0000-00005D010000}"/>
    <cellStyle name="xl90" xfId="75" xr:uid="{00000000-0005-0000-0000-00005E010000}"/>
    <cellStyle name="xl90 2" xfId="261" xr:uid="{00000000-0005-0000-0000-00005F010000}"/>
    <cellStyle name="xl91" xfId="80" xr:uid="{00000000-0005-0000-0000-000060010000}"/>
    <cellStyle name="xl91 2" xfId="266" xr:uid="{00000000-0005-0000-0000-000061010000}"/>
    <cellStyle name="xl92" xfId="66" xr:uid="{00000000-0005-0000-0000-000062010000}"/>
    <cellStyle name="xl92 2" xfId="252" xr:uid="{00000000-0005-0000-0000-000063010000}"/>
    <cellStyle name="xl93" xfId="76" xr:uid="{00000000-0005-0000-0000-000064010000}"/>
    <cellStyle name="xl93 2" xfId="262" xr:uid="{00000000-0005-0000-0000-000065010000}"/>
    <cellStyle name="xl94" xfId="63" xr:uid="{00000000-0005-0000-0000-000066010000}"/>
    <cellStyle name="xl94 2" xfId="249" xr:uid="{00000000-0005-0000-0000-000067010000}"/>
    <cellStyle name="xl95" xfId="67" xr:uid="{00000000-0005-0000-0000-000068010000}"/>
    <cellStyle name="xl95 2" xfId="253" xr:uid="{00000000-0005-0000-0000-000069010000}"/>
    <cellStyle name="xl96" xfId="77" xr:uid="{00000000-0005-0000-0000-00006A010000}"/>
    <cellStyle name="xl96 2" xfId="263" xr:uid="{00000000-0005-0000-0000-00006B010000}"/>
    <cellStyle name="xl97" xfId="68" xr:uid="{00000000-0005-0000-0000-00006C010000}"/>
    <cellStyle name="xl97 2" xfId="254" xr:uid="{00000000-0005-0000-0000-00006D010000}"/>
    <cellStyle name="xl98" xfId="71" xr:uid="{00000000-0005-0000-0000-00006E010000}"/>
    <cellStyle name="xl98 2" xfId="257" xr:uid="{00000000-0005-0000-0000-00006F010000}"/>
    <cellStyle name="xl99" xfId="78" xr:uid="{00000000-0005-0000-0000-000070010000}"/>
    <cellStyle name="xl99 2" xfId="264" xr:uid="{00000000-0005-0000-0000-000071010000}"/>
    <cellStyle name="Обычный" xfId="0" builtinId="0"/>
    <cellStyle name="Обычный 2" xfId="186" xr:uid="{00000000-0005-0000-0000-000073010000}"/>
    <cellStyle name="Обычный 3" xfId="372" xr:uid="{00000000-0005-0000-0000-000074010000}"/>
    <cellStyle name="Обычный 4" xfId="373" xr:uid="{00000000-0005-0000-0000-000075010000}"/>
    <cellStyle name="Обычный 5" xfId="374" xr:uid="{00000000-0005-0000-0000-00007601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82"/>
  <sheetViews>
    <sheetView tabSelected="1" view="pageBreakPreview" topLeftCell="A163" zoomScale="70" zoomScaleNormal="60" zoomScaleSheetLayoutView="70" zoomScalePageLayoutView="70" workbookViewId="0">
      <selection activeCell="Q169" sqref="Q169"/>
    </sheetView>
  </sheetViews>
  <sheetFormatPr defaultColWidth="9.140625" defaultRowHeight="15.75" x14ac:dyDescent="0.25"/>
  <cols>
    <col min="1" max="1" width="28.7109375" style="1" customWidth="1"/>
    <col min="2" max="2" width="93.28515625" style="65" customWidth="1"/>
    <col min="3" max="3" width="26.140625" style="53" hidden="1" customWidth="1"/>
    <col min="4" max="4" width="27.85546875" style="53" hidden="1" customWidth="1"/>
    <col min="5" max="5" width="23.140625" style="1" hidden="1" customWidth="1"/>
    <col min="6" max="6" width="18.7109375" style="1" hidden="1" customWidth="1"/>
    <col min="7" max="7" width="18.42578125" style="1" customWidth="1"/>
    <col min="8" max="8" width="14.7109375" style="1" hidden="1" customWidth="1"/>
    <col min="9" max="9" width="20.140625" style="1" hidden="1" customWidth="1"/>
    <col min="10" max="10" width="18.7109375" style="1" customWidth="1"/>
    <col min="11" max="11" width="22.7109375" style="66" customWidth="1"/>
    <col min="12" max="12" width="16.7109375" style="66" customWidth="1"/>
    <col min="13" max="13" width="22.5703125" style="66" customWidth="1"/>
    <col min="14" max="16384" width="9.140625" style="1"/>
  </cols>
  <sheetData>
    <row r="1" spans="1:13" ht="14.1" customHeight="1" x14ac:dyDescent="0.25">
      <c r="B1" s="57"/>
      <c r="C1" s="2"/>
      <c r="D1" s="2"/>
      <c r="E1" s="3"/>
      <c r="F1" s="4"/>
      <c r="G1" s="71"/>
      <c r="H1" s="71"/>
      <c r="J1" s="4"/>
    </row>
    <row r="2" spans="1:13" ht="14.1" customHeight="1" x14ac:dyDescent="0.25">
      <c r="B2" s="58"/>
      <c r="C2" s="5"/>
      <c r="D2" s="5"/>
      <c r="E2" s="6"/>
      <c r="F2" s="7"/>
      <c r="G2" s="71"/>
      <c r="H2" s="71"/>
      <c r="J2" s="7"/>
    </row>
    <row r="3" spans="1:13" ht="15.2" customHeight="1" x14ac:dyDescent="0.25">
      <c r="B3" s="59"/>
      <c r="C3" s="8"/>
      <c r="D3" s="8"/>
      <c r="E3" s="9"/>
      <c r="F3" s="10"/>
      <c r="G3" s="11"/>
      <c r="H3" s="12"/>
      <c r="J3" s="10"/>
    </row>
    <row r="4" spans="1:13" ht="15.2" customHeight="1" x14ac:dyDescent="0.25">
      <c r="A4" s="72" t="s">
        <v>333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</row>
    <row r="5" spans="1:13" ht="14.1" customHeight="1" x14ac:dyDescent="0.25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</row>
    <row r="6" spans="1:13" ht="14.1" customHeight="1" x14ac:dyDescent="0.25">
      <c r="B6" s="60"/>
      <c r="C6" s="13"/>
      <c r="D6" s="13"/>
      <c r="E6" s="14"/>
      <c r="F6" s="15"/>
      <c r="G6" s="16"/>
      <c r="H6" s="17"/>
      <c r="J6" s="15"/>
    </row>
    <row r="7" spans="1:13" ht="12.75" customHeight="1" x14ac:dyDescent="0.25">
      <c r="B7" s="61"/>
      <c r="C7" s="18"/>
      <c r="D7" s="18"/>
      <c r="E7" s="19"/>
      <c r="F7" s="20"/>
      <c r="G7" s="16"/>
      <c r="H7" s="21"/>
      <c r="I7" s="21" t="s">
        <v>299</v>
      </c>
      <c r="J7" s="20"/>
    </row>
    <row r="8" spans="1:13" ht="60" x14ac:dyDescent="0.25">
      <c r="A8" s="22" t="s">
        <v>295</v>
      </c>
      <c r="B8" s="62" t="s">
        <v>296</v>
      </c>
      <c r="C8" s="23"/>
      <c r="D8" s="23"/>
      <c r="E8" s="23" t="s">
        <v>301</v>
      </c>
      <c r="F8" s="22" t="s">
        <v>298</v>
      </c>
      <c r="G8" s="24" t="s">
        <v>300</v>
      </c>
      <c r="H8" s="24" t="s">
        <v>297</v>
      </c>
      <c r="I8" s="25" t="s">
        <v>302</v>
      </c>
      <c r="J8" s="22" t="s">
        <v>330</v>
      </c>
      <c r="K8" s="26" t="s">
        <v>309</v>
      </c>
      <c r="L8" s="67" t="s">
        <v>297</v>
      </c>
      <c r="M8" s="67" t="s">
        <v>332</v>
      </c>
    </row>
    <row r="9" spans="1:13" x14ac:dyDescent="0.25">
      <c r="A9" s="27" t="s">
        <v>2</v>
      </c>
      <c r="B9" s="63" t="s">
        <v>1</v>
      </c>
      <c r="C9" s="29"/>
      <c r="D9" s="29"/>
      <c r="E9" s="30">
        <v>170838503.55000001</v>
      </c>
      <c r="F9" s="31">
        <v>246585000</v>
      </c>
      <c r="G9" s="31">
        <v>198879385.27000001</v>
      </c>
      <c r="H9" s="32">
        <f t="shared" ref="H9:H16" si="0">G9/F9*100</f>
        <v>80.653480653729957</v>
      </c>
      <c r="I9" s="33">
        <f t="shared" ref="I9:I16" si="1">G9/E9*100</f>
        <v>116.41367791060821</v>
      </c>
      <c r="J9" s="34">
        <v>290310000</v>
      </c>
      <c r="K9" s="34">
        <v>226432986.96000001</v>
      </c>
      <c r="L9" s="69">
        <f>K9/J9*100</f>
        <v>77.996964265784854</v>
      </c>
      <c r="M9" s="69">
        <f>K9/G9*100</f>
        <v>113.85442822673302</v>
      </c>
    </row>
    <row r="10" spans="1:13" x14ac:dyDescent="0.25">
      <c r="A10" s="27" t="s">
        <v>4</v>
      </c>
      <c r="B10" s="63" t="s">
        <v>3</v>
      </c>
      <c r="C10" s="29"/>
      <c r="D10" s="29"/>
      <c r="E10" s="35">
        <v>121642777.15000001</v>
      </c>
      <c r="F10" s="31">
        <v>193360000</v>
      </c>
      <c r="G10" s="31">
        <v>157484196.06</v>
      </c>
      <c r="H10" s="32">
        <f t="shared" si="0"/>
        <v>81.446108843607774</v>
      </c>
      <c r="I10" s="33">
        <f t="shared" si="1"/>
        <v>129.46448589035685</v>
      </c>
      <c r="J10" s="34">
        <v>243555000</v>
      </c>
      <c r="K10" s="34">
        <v>190964447.78</v>
      </c>
      <c r="L10" s="69">
        <f t="shared" ref="L10:L73" si="2">K10/J10*100</f>
        <v>78.407114524440075</v>
      </c>
      <c r="M10" s="69">
        <f t="shared" ref="M10:M73" si="3">K10/G10*100</f>
        <v>121.25943590380608</v>
      </c>
    </row>
    <row r="11" spans="1:13" x14ac:dyDescent="0.25">
      <c r="A11" s="27" t="s">
        <v>6</v>
      </c>
      <c r="B11" s="63" t="s">
        <v>5</v>
      </c>
      <c r="C11" s="29"/>
      <c r="D11" s="29"/>
      <c r="E11" s="35">
        <v>121642777.15000001</v>
      </c>
      <c r="F11" s="31">
        <v>193360000</v>
      </c>
      <c r="G11" s="31">
        <v>157484196.06</v>
      </c>
      <c r="H11" s="32">
        <f t="shared" si="0"/>
        <v>81.446108843607774</v>
      </c>
      <c r="I11" s="33">
        <f t="shared" si="1"/>
        <v>129.46448589035685</v>
      </c>
      <c r="J11" s="34">
        <v>243555000</v>
      </c>
      <c r="K11" s="34">
        <v>190964447.78</v>
      </c>
      <c r="L11" s="69">
        <f t="shared" si="2"/>
        <v>78.407114524440075</v>
      </c>
      <c r="M11" s="69">
        <f t="shared" si="3"/>
        <v>121.25943590380608</v>
      </c>
    </row>
    <row r="12" spans="1:13" ht="78.75" x14ac:dyDescent="0.25">
      <c r="A12" s="27" t="s">
        <v>8</v>
      </c>
      <c r="B12" s="63" t="s">
        <v>7</v>
      </c>
      <c r="C12" s="29"/>
      <c r="D12" s="29"/>
      <c r="E12" s="35">
        <v>117234454.27</v>
      </c>
      <c r="F12" s="31">
        <v>186573000</v>
      </c>
      <c r="G12" s="31">
        <v>147187160.75999999</v>
      </c>
      <c r="H12" s="32">
        <f t="shared" si="0"/>
        <v>78.889850492836572</v>
      </c>
      <c r="I12" s="33">
        <f t="shared" si="1"/>
        <v>125.54940582656408</v>
      </c>
      <c r="J12" s="34">
        <v>229014000</v>
      </c>
      <c r="K12" s="34">
        <v>177777396.66</v>
      </c>
      <c r="L12" s="69">
        <f t="shared" si="2"/>
        <v>77.627305169116298</v>
      </c>
      <c r="M12" s="69">
        <f t="shared" si="3"/>
        <v>120.78322303524813</v>
      </c>
    </row>
    <row r="13" spans="1:13" ht="78.75" x14ac:dyDescent="0.25">
      <c r="A13" s="27" t="s">
        <v>10</v>
      </c>
      <c r="B13" s="63" t="s">
        <v>9</v>
      </c>
      <c r="C13" s="29"/>
      <c r="D13" s="29"/>
      <c r="E13" s="35">
        <v>1282899.17</v>
      </c>
      <c r="F13" s="31">
        <v>2022000</v>
      </c>
      <c r="G13" s="31">
        <v>-204540.03</v>
      </c>
      <c r="H13" s="32">
        <f t="shared" si="0"/>
        <v>-10.115728486646884</v>
      </c>
      <c r="I13" s="33">
        <f t="shared" si="1"/>
        <v>-15.943578013227649</v>
      </c>
      <c r="J13" s="34">
        <v>1500000</v>
      </c>
      <c r="K13" s="34">
        <v>700260.4</v>
      </c>
      <c r="L13" s="69">
        <f t="shared" si="2"/>
        <v>46.684026666666668</v>
      </c>
      <c r="M13" s="69">
        <f t="shared" si="3"/>
        <v>-342.35860823917943</v>
      </c>
    </row>
    <row r="14" spans="1:13" ht="31.5" x14ac:dyDescent="0.25">
      <c r="A14" s="27" t="s">
        <v>12</v>
      </c>
      <c r="B14" s="63" t="s">
        <v>11</v>
      </c>
      <c r="C14" s="29"/>
      <c r="D14" s="29"/>
      <c r="E14" s="35">
        <v>1758921.93</v>
      </c>
      <c r="F14" s="31">
        <v>2574000</v>
      </c>
      <c r="G14" s="31">
        <v>1874170.32</v>
      </c>
      <c r="H14" s="32">
        <f t="shared" si="0"/>
        <v>72.811589743589749</v>
      </c>
      <c r="I14" s="33">
        <f t="shared" si="1"/>
        <v>106.55221747107333</v>
      </c>
      <c r="J14" s="34">
        <v>2200000</v>
      </c>
      <c r="K14" s="34">
        <v>2775777.06</v>
      </c>
      <c r="L14" s="69">
        <f t="shared" si="2"/>
        <v>126.17168454545455</v>
      </c>
      <c r="M14" s="69">
        <f t="shared" si="3"/>
        <v>148.10697994619829</v>
      </c>
    </row>
    <row r="15" spans="1:13" ht="63" x14ac:dyDescent="0.25">
      <c r="A15" s="27" t="s">
        <v>14</v>
      </c>
      <c r="B15" s="63" t="s">
        <v>13</v>
      </c>
      <c r="C15" s="29"/>
      <c r="D15" s="29"/>
      <c r="E15" s="35">
        <v>185310.45</v>
      </c>
      <c r="F15" s="31">
        <v>352000</v>
      </c>
      <c r="G15" s="31">
        <v>-1246.95</v>
      </c>
      <c r="H15" s="32">
        <f t="shared" si="0"/>
        <v>-0.35424715909090909</v>
      </c>
      <c r="I15" s="33">
        <f t="shared" si="1"/>
        <v>-0.67289783171968987</v>
      </c>
      <c r="J15" s="34">
        <v>11000</v>
      </c>
      <c r="K15" s="34" t="s">
        <v>0</v>
      </c>
      <c r="L15" s="34" t="s">
        <v>0</v>
      </c>
      <c r="M15" s="34" t="s">
        <v>0</v>
      </c>
    </row>
    <row r="16" spans="1:13" ht="94.5" x14ac:dyDescent="0.25">
      <c r="A16" s="27" t="s">
        <v>16</v>
      </c>
      <c r="B16" s="63" t="s">
        <v>15</v>
      </c>
      <c r="C16" s="29"/>
      <c r="D16" s="29"/>
      <c r="E16" s="35">
        <v>1181191.33</v>
      </c>
      <c r="F16" s="31">
        <v>1839000</v>
      </c>
      <c r="G16" s="31">
        <v>364552.89</v>
      </c>
      <c r="H16" s="32">
        <f t="shared" si="0"/>
        <v>19.823430668841763</v>
      </c>
      <c r="I16" s="33">
        <f t="shared" si="1"/>
        <v>30.863153220063001</v>
      </c>
      <c r="J16" s="34">
        <v>430000</v>
      </c>
      <c r="K16" s="34">
        <v>-25803.5</v>
      </c>
      <c r="L16" s="69">
        <f t="shared" si="2"/>
        <v>-6.0008139534883727</v>
      </c>
      <c r="M16" s="69">
        <f t="shared" si="3"/>
        <v>-7.0781224639310913</v>
      </c>
    </row>
    <row r="17" spans="1:13" ht="47.25" x14ac:dyDescent="0.25">
      <c r="A17" s="27" t="s">
        <v>18</v>
      </c>
      <c r="B17" s="63" t="s">
        <v>17</v>
      </c>
      <c r="C17" s="28"/>
      <c r="D17" s="28"/>
      <c r="E17" s="31" t="s">
        <v>0</v>
      </c>
      <c r="F17" s="31" t="s">
        <v>0</v>
      </c>
      <c r="G17" s="31">
        <v>3696523.52</v>
      </c>
      <c r="H17" s="31" t="s">
        <v>0</v>
      </c>
      <c r="I17" s="31" t="s">
        <v>0</v>
      </c>
      <c r="J17" s="34">
        <v>3900000</v>
      </c>
      <c r="K17" s="34">
        <v>3979869</v>
      </c>
      <c r="L17" s="69">
        <f t="shared" si="2"/>
        <v>102.04792307692307</v>
      </c>
      <c r="M17" s="69">
        <f t="shared" si="3"/>
        <v>107.66518807379319</v>
      </c>
    </row>
    <row r="18" spans="1:13" ht="47.25" x14ac:dyDescent="0.25">
      <c r="A18" s="27" t="s">
        <v>20</v>
      </c>
      <c r="B18" s="63" t="s">
        <v>19</v>
      </c>
      <c r="C18" s="28"/>
      <c r="D18" s="28"/>
      <c r="E18" s="31" t="s">
        <v>0</v>
      </c>
      <c r="F18" s="31" t="s">
        <v>0</v>
      </c>
      <c r="G18" s="31">
        <v>4567575.55</v>
      </c>
      <c r="H18" s="31" t="s">
        <v>0</v>
      </c>
      <c r="I18" s="31" t="s">
        <v>0</v>
      </c>
      <c r="J18" s="34">
        <v>6500000</v>
      </c>
      <c r="K18" s="34">
        <v>5756947.5599999996</v>
      </c>
      <c r="L18" s="69">
        <f t="shared" si="2"/>
        <v>88.568423999999993</v>
      </c>
      <c r="M18" s="69">
        <f t="shared" si="3"/>
        <v>126.0394600369555</v>
      </c>
    </row>
    <row r="19" spans="1:13" ht="31.5" x14ac:dyDescent="0.25">
      <c r="A19" s="27" t="s">
        <v>22</v>
      </c>
      <c r="B19" s="63" t="s">
        <v>21</v>
      </c>
      <c r="C19" s="29"/>
      <c r="D19" s="29"/>
      <c r="E19" s="35">
        <v>11733450.359999999</v>
      </c>
      <c r="F19" s="31">
        <v>15207000</v>
      </c>
      <c r="G19" s="31">
        <v>12806192.890000001</v>
      </c>
      <c r="H19" s="32">
        <f t="shared" ref="H19:H31" si="4">G19/F19*100</f>
        <v>84.212486946800823</v>
      </c>
      <c r="I19" s="33">
        <f t="shared" ref="I19:I31" si="5">G19/E19*100</f>
        <v>109.14260082999149</v>
      </c>
      <c r="J19" s="34">
        <v>15219000</v>
      </c>
      <c r="K19" s="34">
        <v>10881963.050000001</v>
      </c>
      <c r="L19" s="69">
        <f t="shared" si="2"/>
        <v>71.502484065970179</v>
      </c>
      <c r="M19" s="69">
        <f t="shared" si="3"/>
        <v>84.974224138833819</v>
      </c>
    </row>
    <row r="20" spans="1:13" ht="31.5" x14ac:dyDescent="0.25">
      <c r="A20" s="27" t="s">
        <v>24</v>
      </c>
      <c r="B20" s="63" t="s">
        <v>23</v>
      </c>
      <c r="C20" s="29"/>
      <c r="D20" s="29"/>
      <c r="E20" s="35">
        <v>11733450.359999999</v>
      </c>
      <c r="F20" s="31">
        <v>15207000</v>
      </c>
      <c r="G20" s="31">
        <v>12806192.890000001</v>
      </c>
      <c r="H20" s="32">
        <f t="shared" si="4"/>
        <v>84.212486946800823</v>
      </c>
      <c r="I20" s="33">
        <f t="shared" si="5"/>
        <v>109.14260082999149</v>
      </c>
      <c r="J20" s="34">
        <v>15219000</v>
      </c>
      <c r="K20" s="34">
        <v>10881963.050000001</v>
      </c>
      <c r="L20" s="69">
        <f t="shared" si="2"/>
        <v>71.502484065970179</v>
      </c>
      <c r="M20" s="69">
        <f t="shared" si="3"/>
        <v>84.974224138833819</v>
      </c>
    </row>
    <row r="21" spans="1:13" ht="47.25" x14ac:dyDescent="0.25">
      <c r="A21" s="27" t="s">
        <v>26</v>
      </c>
      <c r="B21" s="63" t="s">
        <v>25</v>
      </c>
      <c r="C21" s="29"/>
      <c r="D21" s="29"/>
      <c r="E21" s="35">
        <v>5737081.2800000003</v>
      </c>
      <c r="F21" s="31">
        <v>7203000</v>
      </c>
      <c r="G21" s="31">
        <v>6559803.2000000002</v>
      </c>
      <c r="H21" s="32">
        <f t="shared" si="4"/>
        <v>91.070431764542562</v>
      </c>
      <c r="I21" s="33">
        <f t="shared" si="5"/>
        <v>114.34042642672826</v>
      </c>
      <c r="J21" s="34">
        <v>7937000</v>
      </c>
      <c r="K21" s="34">
        <v>5646678.2800000003</v>
      </c>
      <c r="L21" s="69">
        <f t="shared" si="2"/>
        <v>71.143735416404184</v>
      </c>
      <c r="M21" s="69">
        <f t="shared" si="3"/>
        <v>86.079995204734189</v>
      </c>
    </row>
    <row r="22" spans="1:13" ht="78.75" x14ac:dyDescent="0.25">
      <c r="A22" s="27" t="s">
        <v>28</v>
      </c>
      <c r="B22" s="63" t="s">
        <v>27</v>
      </c>
      <c r="C22" s="29"/>
      <c r="D22" s="29"/>
      <c r="E22" s="35">
        <v>5737081.2800000003</v>
      </c>
      <c r="F22" s="31">
        <v>7203000</v>
      </c>
      <c r="G22" s="31">
        <v>6559803.2000000002</v>
      </c>
      <c r="H22" s="32">
        <f t="shared" si="4"/>
        <v>91.070431764542562</v>
      </c>
      <c r="I22" s="33">
        <f t="shared" si="5"/>
        <v>114.34042642672826</v>
      </c>
      <c r="J22" s="34">
        <v>7937000</v>
      </c>
      <c r="K22" s="34">
        <v>5646678.2800000003</v>
      </c>
      <c r="L22" s="69">
        <f t="shared" si="2"/>
        <v>71.143735416404184</v>
      </c>
      <c r="M22" s="69">
        <f t="shared" si="3"/>
        <v>86.079995204734189</v>
      </c>
    </row>
    <row r="23" spans="1:13" ht="63" x14ac:dyDescent="0.25">
      <c r="A23" s="27" t="s">
        <v>30</v>
      </c>
      <c r="B23" s="63" t="s">
        <v>29</v>
      </c>
      <c r="C23" s="29"/>
      <c r="D23" s="29"/>
      <c r="E23" s="35">
        <v>32455.43</v>
      </c>
      <c r="F23" s="31">
        <v>50000</v>
      </c>
      <c r="G23" s="31">
        <v>35345.339999999997</v>
      </c>
      <c r="H23" s="32">
        <f t="shared" si="4"/>
        <v>70.69068</v>
      </c>
      <c r="I23" s="33">
        <f t="shared" si="5"/>
        <v>108.90424190959725</v>
      </c>
      <c r="J23" s="34">
        <v>38000</v>
      </c>
      <c r="K23" s="34">
        <v>32269.07</v>
      </c>
      <c r="L23" s="69">
        <f t="shared" si="2"/>
        <v>84.9186052631579</v>
      </c>
      <c r="M23" s="69">
        <f t="shared" si="3"/>
        <v>91.296533008311712</v>
      </c>
    </row>
    <row r="24" spans="1:13" ht="94.5" x14ac:dyDescent="0.25">
      <c r="A24" s="27" t="s">
        <v>32</v>
      </c>
      <c r="B24" s="63" t="s">
        <v>31</v>
      </c>
      <c r="C24" s="29"/>
      <c r="D24" s="29"/>
      <c r="E24" s="35">
        <v>32455.43</v>
      </c>
      <c r="F24" s="31">
        <v>50000</v>
      </c>
      <c r="G24" s="31">
        <v>35345.339999999997</v>
      </c>
      <c r="H24" s="32">
        <f t="shared" si="4"/>
        <v>70.69068</v>
      </c>
      <c r="I24" s="33">
        <f t="shared" si="5"/>
        <v>108.90424190959725</v>
      </c>
      <c r="J24" s="34">
        <v>38000</v>
      </c>
      <c r="K24" s="34">
        <v>32269.07</v>
      </c>
      <c r="L24" s="69">
        <f t="shared" si="2"/>
        <v>84.9186052631579</v>
      </c>
      <c r="M24" s="69">
        <f t="shared" si="3"/>
        <v>91.296533008311712</v>
      </c>
    </row>
    <row r="25" spans="1:13" ht="47.25" x14ac:dyDescent="0.25">
      <c r="A25" s="27" t="s">
        <v>34</v>
      </c>
      <c r="B25" s="63" t="s">
        <v>33</v>
      </c>
      <c r="C25" s="29"/>
      <c r="D25" s="29"/>
      <c r="E25" s="35">
        <v>6604347</v>
      </c>
      <c r="F25" s="31">
        <v>8904000</v>
      </c>
      <c r="G25" s="31">
        <v>6980688.8499999996</v>
      </c>
      <c r="H25" s="32">
        <f t="shared" si="4"/>
        <v>78.399470462713381</v>
      </c>
      <c r="I25" s="33">
        <f t="shared" si="5"/>
        <v>105.69839607155711</v>
      </c>
      <c r="J25" s="34">
        <v>8230000</v>
      </c>
      <c r="K25" s="34">
        <v>5931872.6299999999</v>
      </c>
      <c r="L25" s="69">
        <f t="shared" si="2"/>
        <v>72.076216646415546</v>
      </c>
      <c r="M25" s="69">
        <f t="shared" si="3"/>
        <v>84.975462414429202</v>
      </c>
    </row>
    <row r="26" spans="1:13" ht="78.75" x14ac:dyDescent="0.25">
      <c r="A26" s="27" t="s">
        <v>36</v>
      </c>
      <c r="B26" s="63" t="s">
        <v>35</v>
      </c>
      <c r="C26" s="29"/>
      <c r="D26" s="29"/>
      <c r="E26" s="35">
        <v>6604347</v>
      </c>
      <c r="F26" s="31">
        <v>8904000</v>
      </c>
      <c r="G26" s="31">
        <v>6980688.8499999996</v>
      </c>
      <c r="H26" s="32">
        <f t="shared" si="4"/>
        <v>78.399470462713381</v>
      </c>
      <c r="I26" s="33">
        <f t="shared" si="5"/>
        <v>105.69839607155711</v>
      </c>
      <c r="J26" s="34">
        <v>8230000</v>
      </c>
      <c r="K26" s="34">
        <v>5931872.6299999999</v>
      </c>
      <c r="L26" s="69">
        <f t="shared" si="2"/>
        <v>72.076216646415546</v>
      </c>
      <c r="M26" s="69">
        <f t="shared" si="3"/>
        <v>84.975462414429202</v>
      </c>
    </row>
    <row r="27" spans="1:13" ht="47.25" x14ac:dyDescent="0.25">
      <c r="A27" s="27" t="s">
        <v>38</v>
      </c>
      <c r="B27" s="63" t="s">
        <v>37</v>
      </c>
      <c r="C27" s="29"/>
      <c r="D27" s="29"/>
      <c r="E27" s="35">
        <v>-640433.35</v>
      </c>
      <c r="F27" s="31">
        <v>-950000</v>
      </c>
      <c r="G27" s="31">
        <v>-769644.5</v>
      </c>
      <c r="H27" s="32">
        <f t="shared" si="4"/>
        <v>81.015210526315784</v>
      </c>
      <c r="I27" s="33">
        <f t="shared" si="5"/>
        <v>120.17558111238273</v>
      </c>
      <c r="J27" s="34">
        <v>-986000</v>
      </c>
      <c r="K27" s="34">
        <v>-728856.93</v>
      </c>
      <c r="L27" s="69">
        <f t="shared" si="2"/>
        <v>73.920581135902637</v>
      </c>
      <c r="M27" s="69">
        <f t="shared" si="3"/>
        <v>94.700466254225162</v>
      </c>
    </row>
    <row r="28" spans="1:13" ht="78.75" x14ac:dyDescent="0.25">
      <c r="A28" s="27" t="s">
        <v>40</v>
      </c>
      <c r="B28" s="63" t="s">
        <v>39</v>
      </c>
      <c r="C28" s="29"/>
      <c r="D28" s="29"/>
      <c r="E28" s="35">
        <v>-640433.35</v>
      </c>
      <c r="F28" s="31">
        <v>-950000</v>
      </c>
      <c r="G28" s="31">
        <v>-769644.5</v>
      </c>
      <c r="H28" s="32">
        <f t="shared" si="4"/>
        <v>81.015210526315784</v>
      </c>
      <c r="I28" s="33">
        <f t="shared" si="5"/>
        <v>120.17558111238273</v>
      </c>
      <c r="J28" s="34">
        <v>-986000</v>
      </c>
      <c r="K28" s="34">
        <v>-728856.93</v>
      </c>
      <c r="L28" s="69">
        <f t="shared" si="2"/>
        <v>73.920581135902637</v>
      </c>
      <c r="M28" s="69">
        <f t="shared" si="3"/>
        <v>94.700466254225162</v>
      </c>
    </row>
    <row r="29" spans="1:13" x14ac:dyDescent="0.25">
      <c r="A29" s="27" t="s">
        <v>42</v>
      </c>
      <c r="B29" s="63" t="s">
        <v>41</v>
      </c>
      <c r="C29" s="29"/>
      <c r="D29" s="29"/>
      <c r="E29" s="35">
        <v>6370288.5800000001</v>
      </c>
      <c r="F29" s="31">
        <v>10928000</v>
      </c>
      <c r="G29" s="31">
        <v>4262719.2300000004</v>
      </c>
      <c r="H29" s="32">
        <f t="shared" si="4"/>
        <v>39.007313598096637</v>
      </c>
      <c r="I29" s="33">
        <f t="shared" si="5"/>
        <v>66.915637752787646</v>
      </c>
      <c r="J29" s="34">
        <v>9079000</v>
      </c>
      <c r="K29" s="34">
        <v>8503312.7699999996</v>
      </c>
      <c r="L29" s="69">
        <f t="shared" si="2"/>
        <v>93.659133935455444</v>
      </c>
      <c r="M29" s="69">
        <f t="shared" si="3"/>
        <v>199.48094892470783</v>
      </c>
    </row>
    <row r="30" spans="1:13" x14ac:dyDescent="0.25">
      <c r="A30" s="27" t="s">
        <v>44</v>
      </c>
      <c r="B30" s="63" t="s">
        <v>43</v>
      </c>
      <c r="C30" s="29"/>
      <c r="D30" s="29"/>
      <c r="E30" s="35">
        <v>-185904.01</v>
      </c>
      <c r="F30" s="31">
        <v>1000</v>
      </c>
      <c r="G30" s="31">
        <v>-103985.63</v>
      </c>
      <c r="H30" s="32">
        <f t="shared" si="4"/>
        <v>-10398.563</v>
      </c>
      <c r="I30" s="33">
        <f t="shared" si="5"/>
        <v>55.935119419963023</v>
      </c>
      <c r="J30" s="34">
        <v>1000</v>
      </c>
      <c r="K30" s="34">
        <v>22652.26</v>
      </c>
      <c r="L30" s="69">
        <f t="shared" si="2"/>
        <v>2265.2259999999997</v>
      </c>
      <c r="M30" s="69">
        <f t="shared" si="3"/>
        <v>-21.784029197111177</v>
      </c>
    </row>
    <row r="31" spans="1:13" x14ac:dyDescent="0.25">
      <c r="A31" s="27" t="s">
        <v>45</v>
      </c>
      <c r="B31" s="63" t="s">
        <v>43</v>
      </c>
      <c r="C31" s="29"/>
      <c r="D31" s="29"/>
      <c r="E31" s="35">
        <v>-185908.63</v>
      </c>
      <c r="F31" s="31">
        <v>1000</v>
      </c>
      <c r="G31" s="31">
        <v>-103985.63</v>
      </c>
      <c r="H31" s="32">
        <f t="shared" si="4"/>
        <v>-10398.563</v>
      </c>
      <c r="I31" s="33">
        <f t="shared" si="5"/>
        <v>55.933729380932995</v>
      </c>
      <c r="J31" s="34">
        <v>1000</v>
      </c>
      <c r="K31" s="34">
        <v>22652.26</v>
      </c>
      <c r="L31" s="69">
        <f t="shared" si="2"/>
        <v>2265.2259999999997</v>
      </c>
      <c r="M31" s="69">
        <f t="shared" si="3"/>
        <v>-21.784029197111177</v>
      </c>
    </row>
    <row r="32" spans="1:13" ht="45.75" customHeight="1" x14ac:dyDescent="0.25">
      <c r="A32" s="27" t="s">
        <v>47</v>
      </c>
      <c r="B32" s="63" t="s">
        <v>46</v>
      </c>
      <c r="C32" s="29"/>
      <c r="D32" s="29"/>
      <c r="E32" s="35">
        <v>889006.9</v>
      </c>
      <c r="F32" s="31">
        <v>972000</v>
      </c>
      <c r="G32" s="31">
        <v>994966.56</v>
      </c>
      <c r="H32" s="31" t="s">
        <v>0</v>
      </c>
      <c r="I32" s="31" t="s">
        <v>0</v>
      </c>
      <c r="J32" s="34">
        <v>1042000</v>
      </c>
      <c r="K32" s="34">
        <v>620411.86</v>
      </c>
      <c r="L32" s="69">
        <f t="shared" si="2"/>
        <v>59.540485604606531</v>
      </c>
      <c r="M32" s="69">
        <f t="shared" si="3"/>
        <v>62.355046384674473</v>
      </c>
    </row>
    <row r="33" spans="1:13" x14ac:dyDescent="0.25">
      <c r="A33" s="27" t="s">
        <v>48</v>
      </c>
      <c r="B33" s="63" t="s">
        <v>46</v>
      </c>
      <c r="C33" s="29"/>
      <c r="D33" s="29"/>
      <c r="E33" s="35">
        <v>889006.9</v>
      </c>
      <c r="F33" s="31">
        <v>972000</v>
      </c>
      <c r="G33" s="31">
        <v>994966.56</v>
      </c>
      <c r="H33" s="32">
        <f t="shared" ref="H33:H38" si="6">G32/F32*100</f>
        <v>102.36281481481481</v>
      </c>
      <c r="I33" s="33">
        <f t="shared" ref="I33:I38" si="7">G32/E32*100</f>
        <v>111.91887936977767</v>
      </c>
      <c r="J33" s="34">
        <v>1042000</v>
      </c>
      <c r="K33" s="34">
        <v>620411.86</v>
      </c>
      <c r="L33" s="69">
        <f t="shared" si="2"/>
        <v>59.540485604606531</v>
      </c>
      <c r="M33" s="69">
        <f t="shared" si="3"/>
        <v>62.355046384674473</v>
      </c>
    </row>
    <row r="34" spans="1:13" ht="32.25" customHeight="1" x14ac:dyDescent="0.25">
      <c r="A34" s="27" t="s">
        <v>50</v>
      </c>
      <c r="B34" s="63" t="s">
        <v>49</v>
      </c>
      <c r="C34" s="29"/>
      <c r="D34" s="29"/>
      <c r="E34" s="35">
        <v>5667185.6900000004</v>
      </c>
      <c r="F34" s="31">
        <v>9955000</v>
      </c>
      <c r="G34" s="31">
        <v>3371738.3</v>
      </c>
      <c r="H34" s="32">
        <f t="shared" si="6"/>
        <v>102.36281481481481</v>
      </c>
      <c r="I34" s="33">
        <f t="shared" si="7"/>
        <v>111.91887936977767</v>
      </c>
      <c r="J34" s="34">
        <v>8036000</v>
      </c>
      <c r="K34" s="34">
        <v>7860248.6500000004</v>
      </c>
      <c r="L34" s="69">
        <f t="shared" si="2"/>
        <v>97.812949850671984</v>
      </c>
      <c r="M34" s="69">
        <f t="shared" si="3"/>
        <v>233.12155187133001</v>
      </c>
    </row>
    <row r="35" spans="1:13" ht="31.5" x14ac:dyDescent="0.25">
      <c r="A35" s="27" t="s">
        <v>52</v>
      </c>
      <c r="B35" s="63" t="s">
        <v>51</v>
      </c>
      <c r="C35" s="29"/>
      <c r="D35" s="29"/>
      <c r="E35" s="35">
        <v>5667185.6900000004</v>
      </c>
      <c r="F35" s="31">
        <v>9955000</v>
      </c>
      <c r="G35" s="31">
        <v>3371739.3</v>
      </c>
      <c r="H35" s="32">
        <f t="shared" si="6"/>
        <v>33.869797086891005</v>
      </c>
      <c r="I35" s="33">
        <f t="shared" si="7"/>
        <v>59.495814755983403</v>
      </c>
      <c r="J35" s="34">
        <v>8036000</v>
      </c>
      <c r="K35" s="34">
        <v>7860248.6500000004</v>
      </c>
      <c r="L35" s="69">
        <f t="shared" si="2"/>
        <v>97.812949850671984</v>
      </c>
      <c r="M35" s="69">
        <f t="shared" si="3"/>
        <v>233.12148273147929</v>
      </c>
    </row>
    <row r="36" spans="1:13" x14ac:dyDescent="0.25">
      <c r="A36" s="27" t="s">
        <v>54</v>
      </c>
      <c r="B36" s="63" t="s">
        <v>53</v>
      </c>
      <c r="C36" s="29"/>
      <c r="D36" s="29"/>
      <c r="E36" s="35">
        <v>1832237.16</v>
      </c>
      <c r="F36" s="31">
        <v>2642000</v>
      </c>
      <c r="G36" s="31">
        <v>2309314.4900000002</v>
      </c>
      <c r="H36" s="32">
        <f t="shared" si="6"/>
        <v>33.869807132094422</v>
      </c>
      <c r="I36" s="33">
        <f t="shared" si="7"/>
        <v>59.495832401426028</v>
      </c>
      <c r="J36" s="34">
        <v>3199000</v>
      </c>
      <c r="K36" s="36">
        <v>2982891.93</v>
      </c>
      <c r="L36" s="69">
        <f t="shared" si="2"/>
        <v>93.244511722413264</v>
      </c>
      <c r="M36" s="69">
        <f t="shared" si="3"/>
        <v>129.16785231794046</v>
      </c>
    </row>
    <row r="37" spans="1:13" ht="31.5" x14ac:dyDescent="0.25">
      <c r="A37" s="27" t="s">
        <v>56</v>
      </c>
      <c r="B37" s="63" t="s">
        <v>55</v>
      </c>
      <c r="C37" s="29"/>
      <c r="D37" s="29"/>
      <c r="E37" s="35">
        <v>1812237.16</v>
      </c>
      <c r="F37" s="31">
        <v>2622000</v>
      </c>
      <c r="G37" s="31">
        <v>2309314.4900000002</v>
      </c>
      <c r="H37" s="32">
        <f t="shared" si="6"/>
        <v>87.407815669947013</v>
      </c>
      <c r="I37" s="33">
        <f t="shared" si="7"/>
        <v>126.03796825079129</v>
      </c>
      <c r="J37" s="34">
        <v>3189000</v>
      </c>
      <c r="K37" s="36">
        <v>2982891.93</v>
      </c>
      <c r="L37" s="69">
        <f t="shared" si="2"/>
        <v>93.536905926622765</v>
      </c>
      <c r="M37" s="69">
        <f t="shared" si="3"/>
        <v>129.16785231794046</v>
      </c>
    </row>
    <row r="38" spans="1:13" ht="31.5" x14ac:dyDescent="0.25">
      <c r="A38" s="27" t="s">
        <v>58</v>
      </c>
      <c r="B38" s="63" t="s">
        <v>57</v>
      </c>
      <c r="C38" s="29"/>
      <c r="D38" s="29"/>
      <c r="E38" s="35">
        <v>1812237.16</v>
      </c>
      <c r="F38" s="31">
        <v>2622000</v>
      </c>
      <c r="G38" s="31">
        <v>2309314.4900000002</v>
      </c>
      <c r="H38" s="32">
        <f t="shared" si="6"/>
        <v>88.074541952707861</v>
      </c>
      <c r="I38" s="33">
        <f t="shared" si="7"/>
        <v>127.42893374948787</v>
      </c>
      <c r="J38" s="34">
        <v>3189000</v>
      </c>
      <c r="K38" s="36">
        <v>2982891.93</v>
      </c>
      <c r="L38" s="69">
        <f t="shared" si="2"/>
        <v>93.536905926622765</v>
      </c>
      <c r="M38" s="69">
        <f t="shared" si="3"/>
        <v>129.16785231794046</v>
      </c>
    </row>
    <row r="39" spans="1:13" ht="31.5" x14ac:dyDescent="0.25">
      <c r="A39" s="37" t="s">
        <v>322</v>
      </c>
      <c r="B39" s="38" t="s">
        <v>323</v>
      </c>
      <c r="C39" s="34">
        <v>10000</v>
      </c>
      <c r="D39" s="29"/>
      <c r="E39" s="35"/>
      <c r="F39" s="31"/>
      <c r="G39" s="34" t="s">
        <v>0</v>
      </c>
      <c r="H39" s="32"/>
      <c r="I39" s="33"/>
      <c r="J39" s="31">
        <v>10000</v>
      </c>
      <c r="K39" s="34" t="s">
        <v>0</v>
      </c>
      <c r="L39" s="34" t="s">
        <v>0</v>
      </c>
      <c r="M39" s="34" t="s">
        <v>0</v>
      </c>
    </row>
    <row r="40" spans="1:13" x14ac:dyDescent="0.25">
      <c r="A40" s="37" t="s">
        <v>324</v>
      </c>
      <c r="B40" s="38" t="s">
        <v>325</v>
      </c>
      <c r="C40" s="34">
        <v>10000</v>
      </c>
      <c r="D40" s="29"/>
      <c r="E40" s="35"/>
      <c r="F40" s="31"/>
      <c r="G40" s="34" t="s">
        <v>0</v>
      </c>
      <c r="H40" s="32"/>
      <c r="I40" s="33"/>
      <c r="J40" s="31">
        <v>10000</v>
      </c>
      <c r="K40" s="34" t="s">
        <v>0</v>
      </c>
      <c r="L40" s="34" t="s">
        <v>0</v>
      </c>
      <c r="M40" s="34" t="s">
        <v>0</v>
      </c>
    </row>
    <row r="41" spans="1:13" ht="31.5" x14ac:dyDescent="0.25">
      <c r="A41" s="27" t="s">
        <v>60</v>
      </c>
      <c r="B41" s="63" t="s">
        <v>59</v>
      </c>
      <c r="C41" s="29"/>
      <c r="D41" s="29"/>
      <c r="E41" s="35">
        <v>6396861.8600000003</v>
      </c>
      <c r="F41" s="31">
        <v>7068000</v>
      </c>
      <c r="G41" s="31">
        <v>8104092.6699999999</v>
      </c>
      <c r="H41" s="31" t="s">
        <v>0</v>
      </c>
      <c r="I41" s="31" t="s">
        <v>0</v>
      </c>
      <c r="J41" s="34">
        <v>7661000</v>
      </c>
      <c r="K41" s="36">
        <v>6882257.5800000001</v>
      </c>
      <c r="L41" s="69">
        <f t="shared" si="2"/>
        <v>89.834976895966591</v>
      </c>
      <c r="M41" s="69">
        <f t="shared" si="3"/>
        <v>84.923233978764472</v>
      </c>
    </row>
    <row r="42" spans="1:13" ht="63" x14ac:dyDescent="0.25">
      <c r="A42" s="37" t="s">
        <v>326</v>
      </c>
      <c r="B42" s="38" t="s">
        <v>327</v>
      </c>
      <c r="C42" s="34">
        <v>1000</v>
      </c>
      <c r="D42" s="29"/>
      <c r="E42" s="35"/>
      <c r="F42" s="31"/>
      <c r="G42" s="34" t="s">
        <v>0</v>
      </c>
      <c r="H42" s="31"/>
      <c r="I42" s="31"/>
      <c r="J42" s="34">
        <v>1000</v>
      </c>
      <c r="K42" s="34" t="s">
        <v>0</v>
      </c>
      <c r="L42" s="34" t="s">
        <v>0</v>
      </c>
      <c r="M42" s="34" t="s">
        <v>0</v>
      </c>
    </row>
    <row r="43" spans="1:13" ht="61.5" customHeight="1" x14ac:dyDescent="0.25">
      <c r="A43" s="37" t="s">
        <v>328</v>
      </c>
      <c r="B43" s="38" t="s">
        <v>329</v>
      </c>
      <c r="C43" s="34">
        <v>1000</v>
      </c>
      <c r="D43" s="29"/>
      <c r="E43" s="35"/>
      <c r="F43" s="31"/>
      <c r="G43" s="34" t="s">
        <v>0</v>
      </c>
      <c r="H43" s="31"/>
      <c r="I43" s="31"/>
      <c r="J43" s="34">
        <v>1000</v>
      </c>
      <c r="K43" s="34" t="s">
        <v>0</v>
      </c>
      <c r="L43" s="34" t="s">
        <v>0</v>
      </c>
      <c r="M43" s="34" t="s">
        <v>0</v>
      </c>
    </row>
    <row r="44" spans="1:13" ht="63" x14ac:dyDescent="0.25">
      <c r="A44" s="27" t="s">
        <v>62</v>
      </c>
      <c r="B44" s="63" t="s">
        <v>61</v>
      </c>
      <c r="C44" s="29"/>
      <c r="D44" s="29"/>
      <c r="E44" s="35">
        <v>6098511.3700000001</v>
      </c>
      <c r="F44" s="31">
        <v>6729000</v>
      </c>
      <c r="G44" s="31">
        <v>7950391.7300000004</v>
      </c>
      <c r="H44" s="31" t="s">
        <v>0</v>
      </c>
      <c r="I44" s="31" t="s">
        <v>0</v>
      </c>
      <c r="J44" s="34">
        <v>7397000</v>
      </c>
      <c r="K44" s="36">
        <v>6639455.0800000001</v>
      </c>
      <c r="L44" s="69">
        <f t="shared" si="2"/>
        <v>89.75875463025551</v>
      </c>
      <c r="M44" s="69">
        <f t="shared" si="3"/>
        <v>83.511043297988536</v>
      </c>
    </row>
    <row r="45" spans="1:13" ht="47.25" x14ac:dyDescent="0.25">
      <c r="A45" s="27" t="s">
        <v>64</v>
      </c>
      <c r="B45" s="63" t="s">
        <v>63</v>
      </c>
      <c r="C45" s="29"/>
      <c r="D45" s="29"/>
      <c r="E45" s="35">
        <v>3254853.56</v>
      </c>
      <c r="F45" s="31">
        <v>3930000</v>
      </c>
      <c r="G45" s="31">
        <v>5678328.5700000003</v>
      </c>
      <c r="H45" s="32">
        <f t="shared" ref="H45:H64" si="8">G44/F44*100</f>
        <v>118.15116257987815</v>
      </c>
      <c r="I45" s="33">
        <f t="shared" ref="I45:I64" si="9">G44/E44*100</f>
        <v>130.3661049007768</v>
      </c>
      <c r="J45" s="34">
        <v>4897000</v>
      </c>
      <c r="K45" s="36">
        <v>4511961.62</v>
      </c>
      <c r="L45" s="69">
        <f t="shared" si="2"/>
        <v>92.137259955074541</v>
      </c>
      <c r="M45" s="69">
        <f t="shared" si="3"/>
        <v>79.459326179851544</v>
      </c>
    </row>
    <row r="46" spans="1:13" ht="63" x14ac:dyDescent="0.25">
      <c r="A46" s="27" t="s">
        <v>66</v>
      </c>
      <c r="B46" s="63" t="s">
        <v>65</v>
      </c>
      <c r="C46" s="29"/>
      <c r="D46" s="29"/>
      <c r="E46" s="35">
        <v>2500043.7200000002</v>
      </c>
      <c r="F46" s="31">
        <v>2930000</v>
      </c>
      <c r="G46" s="31">
        <v>4929056.28</v>
      </c>
      <c r="H46" s="32">
        <f t="shared" si="8"/>
        <v>144.48673206106869</v>
      </c>
      <c r="I46" s="33">
        <f t="shared" si="9"/>
        <v>174.45726713431617</v>
      </c>
      <c r="J46" s="34">
        <v>4107000</v>
      </c>
      <c r="K46" s="36">
        <v>3207535.83</v>
      </c>
      <c r="L46" s="69">
        <f t="shared" si="2"/>
        <v>78.099241051862677</v>
      </c>
      <c r="M46" s="69">
        <f t="shared" si="3"/>
        <v>65.074035429759789</v>
      </c>
    </row>
    <row r="47" spans="1:13" ht="63" x14ac:dyDescent="0.25">
      <c r="A47" s="27" t="s">
        <v>68</v>
      </c>
      <c r="B47" s="63" t="s">
        <v>67</v>
      </c>
      <c r="C47" s="29"/>
      <c r="D47" s="29"/>
      <c r="E47" s="35">
        <v>754809.84</v>
      </c>
      <c r="F47" s="31">
        <v>1000000</v>
      </c>
      <c r="G47" s="31">
        <v>749272.29</v>
      </c>
      <c r="H47" s="32">
        <f t="shared" si="8"/>
        <v>168.22717679180889</v>
      </c>
      <c r="I47" s="33">
        <f t="shared" si="9"/>
        <v>197.15880328684813</v>
      </c>
      <c r="J47" s="34">
        <v>790000</v>
      </c>
      <c r="K47" s="36">
        <v>1304425.79</v>
      </c>
      <c r="L47" s="69">
        <f t="shared" si="2"/>
        <v>165.11718860759495</v>
      </c>
      <c r="M47" s="69">
        <f t="shared" si="3"/>
        <v>174.09235699881546</v>
      </c>
    </row>
    <row r="48" spans="1:13" ht="63" x14ac:dyDescent="0.25">
      <c r="A48" s="27" t="s">
        <v>70</v>
      </c>
      <c r="B48" s="63" t="s">
        <v>69</v>
      </c>
      <c r="C48" s="29"/>
      <c r="D48" s="29"/>
      <c r="E48" s="35">
        <v>36816.28</v>
      </c>
      <c r="F48" s="31">
        <v>53000</v>
      </c>
      <c r="G48" s="31">
        <v>13987.92</v>
      </c>
      <c r="H48" s="32">
        <f t="shared" si="8"/>
        <v>74.927229000000011</v>
      </c>
      <c r="I48" s="33">
        <f t="shared" si="9"/>
        <v>99.266364889996666</v>
      </c>
      <c r="J48" s="34">
        <v>18000</v>
      </c>
      <c r="K48" s="36">
        <v>78992.740000000005</v>
      </c>
      <c r="L48" s="69">
        <f t="shared" si="2"/>
        <v>438.84855555555555</v>
      </c>
      <c r="M48" s="69">
        <f t="shared" si="3"/>
        <v>564.72113080429403</v>
      </c>
    </row>
    <row r="49" spans="1:13" ht="63" x14ac:dyDescent="0.25">
      <c r="A49" s="27" t="s">
        <v>72</v>
      </c>
      <c r="B49" s="63" t="s">
        <v>71</v>
      </c>
      <c r="C49" s="29"/>
      <c r="D49" s="29"/>
      <c r="E49" s="35">
        <v>36816.28</v>
      </c>
      <c r="F49" s="31">
        <v>53000</v>
      </c>
      <c r="G49" s="31">
        <v>13987.92</v>
      </c>
      <c r="H49" s="32">
        <f t="shared" si="8"/>
        <v>26.392301886792453</v>
      </c>
      <c r="I49" s="33">
        <f t="shared" si="9"/>
        <v>37.993844027696447</v>
      </c>
      <c r="J49" s="34">
        <v>18000</v>
      </c>
      <c r="K49" s="36">
        <v>78992.740000000005</v>
      </c>
      <c r="L49" s="69">
        <f t="shared" si="2"/>
        <v>438.84855555555555</v>
      </c>
      <c r="M49" s="69">
        <f t="shared" si="3"/>
        <v>564.72113080429403</v>
      </c>
    </row>
    <row r="50" spans="1:13" ht="63" x14ac:dyDescent="0.25">
      <c r="A50" s="27" t="s">
        <v>74</v>
      </c>
      <c r="B50" s="63" t="s">
        <v>73</v>
      </c>
      <c r="C50" s="29"/>
      <c r="D50" s="29"/>
      <c r="E50" s="35">
        <v>2806841.53</v>
      </c>
      <c r="F50" s="31">
        <v>2746000</v>
      </c>
      <c r="G50" s="31">
        <v>2258075.2400000002</v>
      </c>
      <c r="H50" s="32">
        <f t="shared" si="8"/>
        <v>26.392301886792453</v>
      </c>
      <c r="I50" s="33">
        <f t="shared" si="9"/>
        <v>37.993844027696447</v>
      </c>
      <c r="J50" s="34">
        <v>2482000</v>
      </c>
      <c r="K50" s="36">
        <v>2048500.72</v>
      </c>
      <c r="L50" s="69">
        <f t="shared" si="2"/>
        <v>82.534275584206284</v>
      </c>
      <c r="M50" s="69">
        <f t="shared" si="3"/>
        <v>90.71888676304691</v>
      </c>
    </row>
    <row r="51" spans="1:13" ht="47.25" x14ac:dyDescent="0.25">
      <c r="A51" s="27" t="s">
        <v>76</v>
      </c>
      <c r="B51" s="63" t="s">
        <v>75</v>
      </c>
      <c r="C51" s="29"/>
      <c r="D51" s="29"/>
      <c r="E51" s="35">
        <v>2806841.53</v>
      </c>
      <c r="F51" s="31">
        <v>2746000</v>
      </c>
      <c r="G51" s="31">
        <v>2258075.2400000002</v>
      </c>
      <c r="H51" s="32">
        <f t="shared" si="8"/>
        <v>82.231436270939568</v>
      </c>
      <c r="I51" s="33">
        <f t="shared" si="9"/>
        <v>80.448974972947624</v>
      </c>
      <c r="J51" s="34">
        <v>2482000</v>
      </c>
      <c r="K51" s="36">
        <v>2048500.72</v>
      </c>
      <c r="L51" s="69">
        <f t="shared" si="2"/>
        <v>82.534275584206284</v>
      </c>
      <c r="M51" s="69">
        <f t="shared" si="3"/>
        <v>90.71888676304691</v>
      </c>
    </row>
    <row r="52" spans="1:13" x14ac:dyDescent="0.25">
      <c r="A52" s="27" t="s">
        <v>78</v>
      </c>
      <c r="B52" s="63" t="s">
        <v>77</v>
      </c>
      <c r="C52" s="29"/>
      <c r="D52" s="29"/>
      <c r="E52" s="35">
        <v>161822</v>
      </c>
      <c r="F52" s="31">
        <v>200000</v>
      </c>
      <c r="G52" s="31">
        <v>54024.71</v>
      </c>
      <c r="H52" s="32">
        <f t="shared" si="8"/>
        <v>82.231436270939568</v>
      </c>
      <c r="I52" s="33">
        <f t="shared" si="9"/>
        <v>80.448974972947624</v>
      </c>
      <c r="J52" s="34">
        <v>109000</v>
      </c>
      <c r="K52" s="36">
        <v>113015.27</v>
      </c>
      <c r="L52" s="69">
        <f t="shared" si="2"/>
        <v>103.68373394495414</v>
      </c>
      <c r="M52" s="69">
        <f t="shared" si="3"/>
        <v>209.19181241324574</v>
      </c>
    </row>
    <row r="53" spans="1:13" ht="31.5" x14ac:dyDescent="0.25">
      <c r="A53" s="27" t="s">
        <v>80</v>
      </c>
      <c r="B53" s="63" t="s">
        <v>79</v>
      </c>
      <c r="C53" s="29"/>
      <c r="D53" s="29"/>
      <c r="E53" s="35">
        <v>161822</v>
      </c>
      <c r="F53" s="31">
        <v>200000</v>
      </c>
      <c r="G53" s="31">
        <v>54024.71</v>
      </c>
      <c r="H53" s="32">
        <f t="shared" si="8"/>
        <v>27.012354999999999</v>
      </c>
      <c r="I53" s="33">
        <f t="shared" si="9"/>
        <v>33.385268999270799</v>
      </c>
      <c r="J53" s="34">
        <v>109000</v>
      </c>
      <c r="K53" s="36">
        <v>113015.27</v>
      </c>
      <c r="L53" s="69">
        <f t="shared" si="2"/>
        <v>103.68373394495414</v>
      </c>
      <c r="M53" s="69">
        <f t="shared" si="3"/>
        <v>209.19181241324574</v>
      </c>
    </row>
    <row r="54" spans="1:13" ht="47.25" x14ac:dyDescent="0.25">
      <c r="A54" s="27" t="s">
        <v>82</v>
      </c>
      <c r="B54" s="63" t="s">
        <v>81</v>
      </c>
      <c r="C54" s="29"/>
      <c r="D54" s="29"/>
      <c r="E54" s="35">
        <v>161822</v>
      </c>
      <c r="F54" s="31">
        <v>200000</v>
      </c>
      <c r="G54" s="31">
        <v>54024.71</v>
      </c>
      <c r="H54" s="32">
        <f t="shared" si="8"/>
        <v>27.012354999999999</v>
      </c>
      <c r="I54" s="33">
        <f t="shared" si="9"/>
        <v>33.385268999270799</v>
      </c>
      <c r="J54" s="34">
        <v>109000</v>
      </c>
      <c r="K54" s="36">
        <v>113015.27</v>
      </c>
      <c r="L54" s="69">
        <f t="shared" si="2"/>
        <v>103.68373394495414</v>
      </c>
      <c r="M54" s="69">
        <f t="shared" si="3"/>
        <v>209.19181241324574</v>
      </c>
    </row>
    <row r="55" spans="1:13" ht="63" x14ac:dyDescent="0.25">
      <c r="A55" s="27" t="s">
        <v>84</v>
      </c>
      <c r="B55" s="63" t="s">
        <v>83</v>
      </c>
      <c r="C55" s="29"/>
      <c r="D55" s="29"/>
      <c r="E55" s="35">
        <v>133505.53</v>
      </c>
      <c r="F55" s="31">
        <v>136000</v>
      </c>
      <c r="G55" s="31">
        <v>99676.23</v>
      </c>
      <c r="H55" s="32">
        <f t="shared" si="8"/>
        <v>27.012354999999999</v>
      </c>
      <c r="I55" s="33">
        <f t="shared" si="9"/>
        <v>33.385268999270799</v>
      </c>
      <c r="J55" s="34">
        <v>154000</v>
      </c>
      <c r="K55" s="36">
        <v>129787.23</v>
      </c>
      <c r="L55" s="69">
        <f t="shared" si="2"/>
        <v>84.277422077922068</v>
      </c>
      <c r="M55" s="69">
        <f t="shared" si="3"/>
        <v>130.20880705460067</v>
      </c>
    </row>
    <row r="56" spans="1:13" ht="63" x14ac:dyDescent="0.25">
      <c r="A56" s="27" t="s">
        <v>86</v>
      </c>
      <c r="B56" s="63" t="s">
        <v>85</v>
      </c>
      <c r="C56" s="29"/>
      <c r="D56" s="29"/>
      <c r="E56" s="35">
        <v>133505.53</v>
      </c>
      <c r="F56" s="31">
        <v>136000</v>
      </c>
      <c r="G56" s="31">
        <v>99676.23</v>
      </c>
      <c r="H56" s="32">
        <f t="shared" si="8"/>
        <v>73.291345588235288</v>
      </c>
      <c r="I56" s="33">
        <f t="shared" si="9"/>
        <v>74.660750007883564</v>
      </c>
      <c r="J56" s="34">
        <v>154000</v>
      </c>
      <c r="K56" s="36">
        <v>129787.23</v>
      </c>
      <c r="L56" s="69">
        <f t="shared" si="2"/>
        <v>84.277422077922068</v>
      </c>
      <c r="M56" s="69">
        <f t="shared" si="3"/>
        <v>130.20880705460067</v>
      </c>
    </row>
    <row r="57" spans="1:13" ht="63" x14ac:dyDescent="0.25">
      <c r="A57" s="27" t="s">
        <v>88</v>
      </c>
      <c r="B57" s="63" t="s">
        <v>87</v>
      </c>
      <c r="C57" s="29"/>
      <c r="D57" s="29"/>
      <c r="E57" s="35">
        <v>133505.53</v>
      </c>
      <c r="F57" s="31">
        <v>136000</v>
      </c>
      <c r="G57" s="31">
        <v>99676.23</v>
      </c>
      <c r="H57" s="32">
        <f t="shared" si="8"/>
        <v>73.291345588235288</v>
      </c>
      <c r="I57" s="33">
        <f t="shared" si="9"/>
        <v>74.660750007883564</v>
      </c>
      <c r="J57" s="34">
        <v>154000</v>
      </c>
      <c r="K57" s="36">
        <v>129787.23</v>
      </c>
      <c r="L57" s="69">
        <f t="shared" si="2"/>
        <v>84.277422077922068</v>
      </c>
      <c r="M57" s="69">
        <f t="shared" si="3"/>
        <v>130.20880705460067</v>
      </c>
    </row>
    <row r="58" spans="1:13" x14ac:dyDescent="0.25">
      <c r="A58" s="27" t="s">
        <v>90</v>
      </c>
      <c r="B58" s="63" t="s">
        <v>89</v>
      </c>
      <c r="C58" s="29"/>
      <c r="D58" s="29"/>
      <c r="E58" s="35">
        <v>202751.84</v>
      </c>
      <c r="F58" s="31">
        <v>188000</v>
      </c>
      <c r="G58" s="31">
        <v>340995.84000000003</v>
      </c>
      <c r="H58" s="32">
        <f t="shared" si="8"/>
        <v>73.291345588235288</v>
      </c>
      <c r="I58" s="33">
        <f t="shared" si="9"/>
        <v>74.660750007883564</v>
      </c>
      <c r="J58" s="34">
        <v>475000</v>
      </c>
      <c r="K58" s="34">
        <v>204671.25</v>
      </c>
      <c r="L58" s="69">
        <f t="shared" si="2"/>
        <v>43.088684210526317</v>
      </c>
      <c r="M58" s="69">
        <f t="shared" si="3"/>
        <v>60.021626656794403</v>
      </c>
    </row>
    <row r="59" spans="1:13" x14ac:dyDescent="0.25">
      <c r="A59" s="27" t="s">
        <v>92</v>
      </c>
      <c r="B59" s="63" t="s">
        <v>91</v>
      </c>
      <c r="C59" s="29"/>
      <c r="D59" s="29"/>
      <c r="E59" s="35">
        <v>202751.84</v>
      </c>
      <c r="F59" s="31">
        <v>188000</v>
      </c>
      <c r="G59" s="31">
        <v>340995.84000000003</v>
      </c>
      <c r="H59" s="32">
        <f t="shared" si="8"/>
        <v>181.38076595744684</v>
      </c>
      <c r="I59" s="33">
        <f t="shared" si="9"/>
        <v>168.1838448420493</v>
      </c>
      <c r="J59" s="34">
        <v>475000</v>
      </c>
      <c r="K59" s="34">
        <v>204671.25</v>
      </c>
      <c r="L59" s="69">
        <f t="shared" si="2"/>
        <v>43.088684210526317</v>
      </c>
      <c r="M59" s="69">
        <f t="shared" si="3"/>
        <v>60.021626656794403</v>
      </c>
    </row>
    <row r="60" spans="1:13" ht="31.5" x14ac:dyDescent="0.25">
      <c r="A60" s="27" t="s">
        <v>94</v>
      </c>
      <c r="B60" s="63" t="s">
        <v>93</v>
      </c>
      <c r="C60" s="29"/>
      <c r="D60" s="29"/>
      <c r="E60" s="35">
        <v>61930.71</v>
      </c>
      <c r="F60" s="31">
        <v>68000</v>
      </c>
      <c r="G60" s="31">
        <v>55840.3</v>
      </c>
      <c r="H60" s="32">
        <f t="shared" si="8"/>
        <v>181.38076595744684</v>
      </c>
      <c r="I60" s="33">
        <f t="shared" si="9"/>
        <v>168.1838448420493</v>
      </c>
      <c r="J60" s="34">
        <v>78000</v>
      </c>
      <c r="K60" s="34">
        <v>81453.69</v>
      </c>
      <c r="L60" s="69">
        <f t="shared" si="2"/>
        <v>104.42780769230771</v>
      </c>
      <c r="M60" s="69">
        <f t="shared" si="3"/>
        <v>145.86900500176395</v>
      </c>
    </row>
    <row r="61" spans="1:13" ht="30" customHeight="1" x14ac:dyDescent="0.25">
      <c r="A61" s="27" t="s">
        <v>96</v>
      </c>
      <c r="B61" s="63" t="s">
        <v>95</v>
      </c>
      <c r="C61" s="29"/>
      <c r="D61" s="29"/>
      <c r="E61" s="35">
        <v>65008.75</v>
      </c>
      <c r="F61" s="31">
        <v>65000</v>
      </c>
      <c r="G61" s="31">
        <v>161236.70000000001</v>
      </c>
      <c r="H61" s="32">
        <f t="shared" si="8"/>
        <v>82.118088235294124</v>
      </c>
      <c r="I61" s="33">
        <f t="shared" si="9"/>
        <v>90.165767516632712</v>
      </c>
      <c r="J61" s="34">
        <v>225000</v>
      </c>
      <c r="K61" s="34">
        <v>84119.32</v>
      </c>
      <c r="L61" s="69">
        <f t="shared" si="2"/>
        <v>37.386364444444446</v>
      </c>
      <c r="M61" s="69">
        <f t="shared" si="3"/>
        <v>52.171323278137052</v>
      </c>
    </row>
    <row r="62" spans="1:13" ht="41.25" customHeight="1" x14ac:dyDescent="0.25">
      <c r="A62" s="27" t="s">
        <v>98</v>
      </c>
      <c r="B62" s="63" t="s">
        <v>97</v>
      </c>
      <c r="C62" s="29"/>
      <c r="D62" s="29"/>
      <c r="E62" s="35">
        <v>75812.38</v>
      </c>
      <c r="F62" s="31">
        <v>55000</v>
      </c>
      <c r="G62" s="31">
        <v>123918.84</v>
      </c>
      <c r="H62" s="32">
        <f t="shared" si="8"/>
        <v>248.05646153846155</v>
      </c>
      <c r="I62" s="33">
        <f t="shared" si="9"/>
        <v>248.0230738169862</v>
      </c>
      <c r="J62" s="34">
        <v>172000</v>
      </c>
      <c r="K62" s="34">
        <v>39098.239999999998</v>
      </c>
      <c r="L62" s="69">
        <f t="shared" si="2"/>
        <v>22.731534883720929</v>
      </c>
      <c r="M62" s="69">
        <f t="shared" si="3"/>
        <v>31.551489668560485</v>
      </c>
    </row>
    <row r="63" spans="1:13" x14ac:dyDescent="0.25">
      <c r="A63" s="27" t="s">
        <v>100</v>
      </c>
      <c r="B63" s="63" t="s">
        <v>99</v>
      </c>
      <c r="C63" s="29"/>
      <c r="D63" s="29"/>
      <c r="E63" s="35">
        <v>41705.360000000001</v>
      </c>
      <c r="F63" s="31">
        <v>55000</v>
      </c>
      <c r="G63" s="31">
        <v>123918.84</v>
      </c>
      <c r="H63" s="32">
        <f t="shared" si="8"/>
        <v>225.30698181818184</v>
      </c>
      <c r="I63" s="33">
        <f t="shared" si="9"/>
        <v>163.45462311036798</v>
      </c>
      <c r="J63" s="34">
        <v>172000</v>
      </c>
      <c r="K63" s="34">
        <v>39098.239999999998</v>
      </c>
      <c r="L63" s="69">
        <f t="shared" si="2"/>
        <v>22.731534883720929</v>
      </c>
      <c r="M63" s="69">
        <f t="shared" si="3"/>
        <v>31.551489668560485</v>
      </c>
    </row>
    <row r="64" spans="1:13" ht="31.5" x14ac:dyDescent="0.25">
      <c r="A64" s="27" t="s">
        <v>102</v>
      </c>
      <c r="B64" s="63" t="s">
        <v>101</v>
      </c>
      <c r="C64" s="29"/>
      <c r="D64" s="29"/>
      <c r="E64" s="35">
        <v>6120</v>
      </c>
      <c r="F64" s="31">
        <v>6000</v>
      </c>
      <c r="G64" s="31">
        <v>27779.66</v>
      </c>
      <c r="H64" s="32">
        <f t="shared" si="8"/>
        <v>225.30698181818184</v>
      </c>
      <c r="I64" s="39">
        <f t="shared" si="9"/>
        <v>297.12928985626786</v>
      </c>
      <c r="J64" s="34">
        <v>10000</v>
      </c>
      <c r="K64" s="34" t="s">
        <v>0</v>
      </c>
      <c r="L64" s="34" t="s">
        <v>0</v>
      </c>
      <c r="M64" s="34" t="s">
        <v>0</v>
      </c>
    </row>
    <row r="65" spans="1:16" x14ac:dyDescent="0.25">
      <c r="A65" s="27" t="s">
        <v>104</v>
      </c>
      <c r="B65" s="63" t="s">
        <v>103</v>
      </c>
      <c r="C65" s="29"/>
      <c r="D65" s="29"/>
      <c r="E65" s="35">
        <v>6120</v>
      </c>
      <c r="F65" s="31">
        <v>6000</v>
      </c>
      <c r="G65" s="31">
        <v>27779.66</v>
      </c>
      <c r="H65" s="31" t="s">
        <v>0</v>
      </c>
      <c r="I65" s="40" t="s">
        <v>0</v>
      </c>
      <c r="J65" s="34">
        <v>10000</v>
      </c>
      <c r="K65" s="34" t="s">
        <v>0</v>
      </c>
      <c r="L65" s="34" t="s">
        <v>0</v>
      </c>
      <c r="M65" s="34" t="s">
        <v>0</v>
      </c>
      <c r="N65" s="41"/>
      <c r="O65" s="41"/>
      <c r="P65" s="41"/>
    </row>
    <row r="66" spans="1:16" x14ac:dyDescent="0.25">
      <c r="A66" s="27" t="s">
        <v>106</v>
      </c>
      <c r="B66" s="63" t="s">
        <v>105</v>
      </c>
      <c r="C66" s="29"/>
      <c r="D66" s="29"/>
      <c r="E66" s="35">
        <v>6120</v>
      </c>
      <c r="F66" s="31">
        <v>6000</v>
      </c>
      <c r="G66" s="31">
        <v>27779.66</v>
      </c>
      <c r="H66" s="32">
        <f t="shared" ref="H66:H73" si="10">G64/F64*100</f>
        <v>462.99433333333332</v>
      </c>
      <c r="I66" s="39">
        <f t="shared" ref="I66:I73" si="11">G64/E64*100</f>
        <v>453.91601307189546</v>
      </c>
      <c r="J66" s="34">
        <v>10000</v>
      </c>
      <c r="K66" s="34" t="s">
        <v>0</v>
      </c>
      <c r="L66" s="34" t="s">
        <v>0</v>
      </c>
      <c r="M66" s="34" t="s">
        <v>0</v>
      </c>
      <c r="N66" s="41"/>
      <c r="O66" s="41"/>
      <c r="P66" s="41"/>
    </row>
    <row r="67" spans="1:16" x14ac:dyDescent="0.25">
      <c r="A67" s="27" t="s">
        <v>108</v>
      </c>
      <c r="B67" s="63" t="s">
        <v>107</v>
      </c>
      <c r="C67" s="29"/>
      <c r="D67" s="29"/>
      <c r="E67" s="35">
        <v>6120</v>
      </c>
      <c r="F67" s="31">
        <v>6000</v>
      </c>
      <c r="G67" s="31">
        <v>27779.66</v>
      </c>
      <c r="H67" s="32">
        <f t="shared" si="10"/>
        <v>462.99433333333332</v>
      </c>
      <c r="I67" s="39">
        <f t="shared" si="11"/>
        <v>453.91601307189546</v>
      </c>
      <c r="J67" s="34">
        <v>10000</v>
      </c>
      <c r="K67" s="34" t="s">
        <v>0</v>
      </c>
      <c r="L67" s="34" t="s">
        <v>0</v>
      </c>
      <c r="M67" s="34" t="s">
        <v>0</v>
      </c>
      <c r="N67" s="41"/>
      <c r="O67" s="41"/>
      <c r="P67" s="41"/>
    </row>
    <row r="68" spans="1:16" x14ac:dyDescent="0.25">
      <c r="A68" s="27" t="s">
        <v>110</v>
      </c>
      <c r="B68" s="63" t="s">
        <v>109</v>
      </c>
      <c r="C68" s="29"/>
      <c r="D68" s="29"/>
      <c r="E68" s="35">
        <v>21237958.129999999</v>
      </c>
      <c r="F68" s="31">
        <v>15130000</v>
      </c>
      <c r="G68" s="31">
        <v>12329824.109999999</v>
      </c>
      <c r="H68" s="32">
        <f t="shared" si="10"/>
        <v>462.99433333333332</v>
      </c>
      <c r="I68" s="33">
        <f t="shared" si="11"/>
        <v>453.91601307189546</v>
      </c>
      <c r="J68" s="34">
        <v>9069000</v>
      </c>
      <c r="K68" s="34">
        <v>4659839.8899999997</v>
      </c>
      <c r="L68" s="69">
        <f t="shared" si="2"/>
        <v>51.382069577682209</v>
      </c>
      <c r="M68" s="69">
        <f t="shared" si="3"/>
        <v>37.793238966163969</v>
      </c>
    </row>
    <row r="69" spans="1:16" ht="63" x14ac:dyDescent="0.25">
      <c r="A69" s="27" t="s">
        <v>112</v>
      </c>
      <c r="B69" s="63" t="s">
        <v>111</v>
      </c>
      <c r="C69" s="29"/>
      <c r="D69" s="29"/>
      <c r="E69" s="35">
        <v>332213.76000000001</v>
      </c>
      <c r="F69" s="31">
        <v>294000</v>
      </c>
      <c r="G69" s="31">
        <v>2627026.23</v>
      </c>
      <c r="H69" s="32">
        <f t="shared" si="10"/>
        <v>462.99433333333332</v>
      </c>
      <c r="I69" s="33">
        <f t="shared" si="11"/>
        <v>453.91601307189546</v>
      </c>
      <c r="J69" s="34">
        <v>288000</v>
      </c>
      <c r="K69" s="34">
        <v>71750.63</v>
      </c>
      <c r="L69" s="69">
        <f t="shared" si="2"/>
        <v>24.913413194444445</v>
      </c>
      <c r="M69" s="69">
        <f t="shared" si="3"/>
        <v>2.7312490899643587</v>
      </c>
    </row>
    <row r="70" spans="1:16" ht="63" x14ac:dyDescent="0.25">
      <c r="A70" s="27" t="s">
        <v>114</v>
      </c>
      <c r="B70" s="63" t="s">
        <v>113</v>
      </c>
      <c r="C70" s="29"/>
      <c r="D70" s="29"/>
      <c r="E70" s="35">
        <v>151913.76</v>
      </c>
      <c r="F70" s="31">
        <v>294000</v>
      </c>
      <c r="G70" s="31">
        <v>2627026.23</v>
      </c>
      <c r="H70" s="32">
        <f t="shared" si="10"/>
        <v>81.492558559153991</v>
      </c>
      <c r="I70" s="33">
        <f t="shared" si="11"/>
        <v>58.055600423203217</v>
      </c>
      <c r="J70" s="34">
        <v>288000</v>
      </c>
      <c r="K70" s="34">
        <v>71750.63</v>
      </c>
      <c r="L70" s="69">
        <f t="shared" si="2"/>
        <v>24.913413194444445</v>
      </c>
      <c r="M70" s="69">
        <f t="shared" si="3"/>
        <v>2.7312490899643587</v>
      </c>
    </row>
    <row r="71" spans="1:16" ht="63" x14ac:dyDescent="0.25">
      <c r="A71" s="27" t="s">
        <v>116</v>
      </c>
      <c r="B71" s="63" t="s">
        <v>115</v>
      </c>
      <c r="C71" s="29"/>
      <c r="D71" s="29"/>
      <c r="E71" s="35">
        <v>151913.76</v>
      </c>
      <c r="F71" s="31">
        <v>294000</v>
      </c>
      <c r="G71" s="31">
        <v>2627026.23</v>
      </c>
      <c r="H71" s="32">
        <f t="shared" si="10"/>
        <v>893.54633673469391</v>
      </c>
      <c r="I71" s="33">
        <f t="shared" si="11"/>
        <v>790.7638232684883</v>
      </c>
      <c r="J71" s="34">
        <v>288000</v>
      </c>
      <c r="K71" s="34">
        <v>71750.63</v>
      </c>
      <c r="L71" s="69">
        <f t="shared" si="2"/>
        <v>24.913413194444445</v>
      </c>
      <c r="M71" s="69">
        <f t="shared" si="3"/>
        <v>2.7312490899643587</v>
      </c>
    </row>
    <row r="72" spans="1:16" ht="31.5" x14ac:dyDescent="0.25">
      <c r="A72" s="27" t="s">
        <v>118</v>
      </c>
      <c r="B72" s="63" t="s">
        <v>117</v>
      </c>
      <c r="C72" s="29"/>
      <c r="D72" s="29"/>
      <c r="E72" s="35">
        <v>20763037</v>
      </c>
      <c r="F72" s="31">
        <v>14750000</v>
      </c>
      <c r="G72" s="31">
        <v>9604062.7100000009</v>
      </c>
      <c r="H72" s="32">
        <f t="shared" si="10"/>
        <v>893.54633673469391</v>
      </c>
      <c r="I72" s="33">
        <f t="shared" si="11"/>
        <v>1729.287873593544</v>
      </c>
      <c r="J72" s="34">
        <v>8690000</v>
      </c>
      <c r="K72" s="34">
        <v>4559272.83</v>
      </c>
      <c r="L72" s="69">
        <f t="shared" si="2"/>
        <v>52.465740276179517</v>
      </c>
      <c r="M72" s="69">
        <f t="shared" si="3"/>
        <v>47.47233506974883</v>
      </c>
    </row>
    <row r="73" spans="1:16" ht="31.5" x14ac:dyDescent="0.25">
      <c r="A73" s="27" t="s">
        <v>120</v>
      </c>
      <c r="B73" s="63" t="s">
        <v>119</v>
      </c>
      <c r="C73" s="29"/>
      <c r="D73" s="29"/>
      <c r="E73" s="35">
        <v>20763037</v>
      </c>
      <c r="F73" s="31">
        <v>14750000</v>
      </c>
      <c r="G73" s="31">
        <v>9604062.7100000009</v>
      </c>
      <c r="H73" s="32">
        <f t="shared" si="10"/>
        <v>893.54633673469391</v>
      </c>
      <c r="I73" s="33">
        <f t="shared" si="11"/>
        <v>1729.287873593544</v>
      </c>
      <c r="J73" s="34">
        <v>8690000</v>
      </c>
      <c r="K73" s="34">
        <v>4558042.83</v>
      </c>
      <c r="L73" s="69">
        <f t="shared" si="2"/>
        <v>52.451586075949365</v>
      </c>
      <c r="M73" s="69">
        <f t="shared" si="3"/>
        <v>47.459527989691772</v>
      </c>
    </row>
    <row r="74" spans="1:16" ht="47.25" x14ac:dyDescent="0.25">
      <c r="A74" s="27" t="s">
        <v>122</v>
      </c>
      <c r="B74" s="63" t="s">
        <v>121</v>
      </c>
      <c r="C74" s="29"/>
      <c r="D74" s="29"/>
      <c r="E74" s="35">
        <v>20510339.379999999</v>
      </c>
      <c r="F74" s="31">
        <v>14500000</v>
      </c>
      <c r="G74" s="31">
        <v>9561475.6400000006</v>
      </c>
      <c r="H74" s="31" t="s">
        <v>0</v>
      </c>
      <c r="I74" s="31" t="s">
        <v>0</v>
      </c>
      <c r="J74" s="34">
        <v>8590000</v>
      </c>
      <c r="K74" s="34">
        <v>4292599.75</v>
      </c>
      <c r="L74" s="69">
        <f t="shared" ref="L74:L137" si="12">K74/J74*100</f>
        <v>49.972057625145517</v>
      </c>
      <c r="M74" s="69">
        <f t="shared" ref="M74:M135" si="13">K74/G74*100</f>
        <v>44.894741268200313</v>
      </c>
    </row>
    <row r="75" spans="1:16" ht="31.5" x14ac:dyDescent="0.25">
      <c r="A75" s="27" t="s">
        <v>124</v>
      </c>
      <c r="B75" s="63" t="s">
        <v>123</v>
      </c>
      <c r="C75" s="29"/>
      <c r="D75" s="29"/>
      <c r="E75" s="35">
        <v>252697.62</v>
      </c>
      <c r="F75" s="31">
        <v>250000</v>
      </c>
      <c r="G75" s="31">
        <v>42587.07</v>
      </c>
      <c r="H75" s="31" t="s">
        <v>0</v>
      </c>
      <c r="I75" s="31" t="s">
        <v>0</v>
      </c>
      <c r="J75" s="34">
        <v>100000</v>
      </c>
      <c r="K75" s="34">
        <v>265443.08</v>
      </c>
      <c r="L75" s="69">
        <f t="shared" si="12"/>
        <v>265.44308000000001</v>
      </c>
      <c r="M75" s="69">
        <f t="shared" si="13"/>
        <v>623.29500479840488</v>
      </c>
    </row>
    <row r="76" spans="1:16" ht="47.25" x14ac:dyDescent="0.25">
      <c r="A76" s="37" t="s">
        <v>310</v>
      </c>
      <c r="B76" s="38" t="s">
        <v>311</v>
      </c>
      <c r="C76" s="29"/>
      <c r="D76" s="29"/>
      <c r="E76" s="35"/>
      <c r="F76" s="31"/>
      <c r="G76" s="34" t="s">
        <v>0</v>
      </c>
      <c r="H76" s="34" t="s">
        <v>0</v>
      </c>
      <c r="I76" s="34" t="s">
        <v>0</v>
      </c>
      <c r="J76" s="34" t="s">
        <v>0</v>
      </c>
      <c r="K76" s="34">
        <v>1230</v>
      </c>
      <c r="L76" s="34" t="s">
        <v>0</v>
      </c>
      <c r="M76" s="34" t="s">
        <v>0</v>
      </c>
    </row>
    <row r="77" spans="1:16" ht="47.25" x14ac:dyDescent="0.25">
      <c r="A77" s="37" t="s">
        <v>312</v>
      </c>
      <c r="B77" s="38" t="s">
        <v>313</v>
      </c>
      <c r="C77" s="29"/>
      <c r="D77" s="29"/>
      <c r="E77" s="35"/>
      <c r="F77" s="31"/>
      <c r="G77" s="34" t="s">
        <v>0</v>
      </c>
      <c r="H77" s="34" t="s">
        <v>0</v>
      </c>
      <c r="I77" s="34" t="s">
        <v>0</v>
      </c>
      <c r="J77" s="34" t="s">
        <v>0</v>
      </c>
      <c r="K77" s="34">
        <v>1230</v>
      </c>
      <c r="L77" s="34" t="s">
        <v>0</v>
      </c>
      <c r="M77" s="34" t="s">
        <v>0</v>
      </c>
    </row>
    <row r="78" spans="1:16" ht="47.25" x14ac:dyDescent="0.25">
      <c r="A78" s="27" t="s">
        <v>126</v>
      </c>
      <c r="B78" s="63" t="s">
        <v>125</v>
      </c>
      <c r="C78" s="29"/>
      <c r="D78" s="29"/>
      <c r="E78" s="35">
        <v>142707.37</v>
      </c>
      <c r="F78" s="31">
        <v>86000</v>
      </c>
      <c r="G78" s="31">
        <v>98735.17</v>
      </c>
      <c r="H78" s="32">
        <f>G72/F72*100</f>
        <v>65.112289559322051</v>
      </c>
      <c r="I78" s="33">
        <f>G72/E72*100</f>
        <v>46.255577688369968</v>
      </c>
      <c r="J78" s="34">
        <v>91000</v>
      </c>
      <c r="K78" s="34">
        <v>28816.43</v>
      </c>
      <c r="L78" s="69">
        <f t="shared" si="12"/>
        <v>31.666406593406592</v>
      </c>
      <c r="M78" s="69">
        <f t="shared" si="13"/>
        <v>29.185577945528429</v>
      </c>
    </row>
    <row r="79" spans="1:16" ht="47.25" x14ac:dyDescent="0.25">
      <c r="A79" s="27" t="s">
        <v>128</v>
      </c>
      <c r="B79" s="63" t="s">
        <v>127</v>
      </c>
      <c r="C79" s="29"/>
      <c r="D79" s="29"/>
      <c r="E79" s="35">
        <v>142707.37</v>
      </c>
      <c r="F79" s="31">
        <v>86000</v>
      </c>
      <c r="G79" s="31">
        <v>98735.17</v>
      </c>
      <c r="H79" s="32">
        <f>G73/F73*100</f>
        <v>65.112289559322051</v>
      </c>
      <c r="I79" s="33">
        <f>G73/E73*100</f>
        <v>46.255577688369968</v>
      </c>
      <c r="J79" s="34">
        <v>91000</v>
      </c>
      <c r="K79" s="34">
        <v>28816.43</v>
      </c>
      <c r="L79" s="69">
        <f t="shared" si="12"/>
        <v>31.666406593406592</v>
      </c>
      <c r="M79" s="69">
        <f t="shared" si="13"/>
        <v>29.185577945528429</v>
      </c>
    </row>
    <row r="80" spans="1:16" ht="78.75" x14ac:dyDescent="0.25">
      <c r="A80" s="27" t="s">
        <v>130</v>
      </c>
      <c r="B80" s="63" t="s">
        <v>129</v>
      </c>
      <c r="C80" s="29"/>
      <c r="D80" s="29"/>
      <c r="E80" s="35">
        <v>83588.87</v>
      </c>
      <c r="F80" s="31">
        <v>45000</v>
      </c>
      <c r="G80" s="31">
        <v>34159.18</v>
      </c>
      <c r="H80" s="32">
        <f>G74/F74*100</f>
        <v>65.941211310344826</v>
      </c>
      <c r="I80" s="33">
        <f>G74/E74*100</f>
        <v>46.61783241540882</v>
      </c>
      <c r="J80" s="34">
        <v>24000</v>
      </c>
      <c r="K80" s="34">
        <v>20844.62</v>
      </c>
      <c r="L80" s="69">
        <f t="shared" si="12"/>
        <v>86.852583333333328</v>
      </c>
      <c r="M80" s="69">
        <f t="shared" si="13"/>
        <v>61.022015165469426</v>
      </c>
    </row>
    <row r="81" spans="1:13" ht="63" x14ac:dyDescent="0.25">
      <c r="A81" s="27" t="s">
        <v>132</v>
      </c>
      <c r="B81" s="63" t="s">
        <v>131</v>
      </c>
      <c r="C81" s="29"/>
      <c r="D81" s="29"/>
      <c r="E81" s="35">
        <v>59118.5</v>
      </c>
      <c r="F81" s="31">
        <v>41000</v>
      </c>
      <c r="G81" s="31">
        <v>64575.99</v>
      </c>
      <c r="H81" s="32">
        <f>G75/F75*100</f>
        <v>17.034827999999997</v>
      </c>
      <c r="I81" s="33">
        <f>G75/E75*100</f>
        <v>16.852976296333935</v>
      </c>
      <c r="J81" s="34">
        <v>67000</v>
      </c>
      <c r="K81" s="34">
        <v>7971.81</v>
      </c>
      <c r="L81" s="69">
        <f t="shared" si="12"/>
        <v>11.898223880597016</v>
      </c>
      <c r="M81" s="69">
        <f t="shared" si="13"/>
        <v>12.344851391360784</v>
      </c>
    </row>
    <row r="82" spans="1:13" x14ac:dyDescent="0.25">
      <c r="A82" s="27" t="s">
        <v>134</v>
      </c>
      <c r="B82" s="63" t="s">
        <v>133</v>
      </c>
      <c r="C82" s="29"/>
      <c r="D82" s="29"/>
      <c r="E82" s="35">
        <v>198217.79</v>
      </c>
      <c r="F82" s="31">
        <v>211000</v>
      </c>
      <c r="G82" s="31">
        <v>158160.35999999999</v>
      </c>
      <c r="H82" s="32">
        <f t="shared" ref="H82:H108" si="14">G78/F78*100</f>
        <v>114.80833720930232</v>
      </c>
      <c r="I82" s="33">
        <f t="shared" ref="I82:I108" si="15">G78/E78*100</f>
        <v>69.187155505703728</v>
      </c>
      <c r="J82" s="34">
        <v>231000</v>
      </c>
      <c r="K82" s="34">
        <v>200462.71</v>
      </c>
      <c r="L82" s="69">
        <f t="shared" si="12"/>
        <v>86.780393939393946</v>
      </c>
      <c r="M82" s="69">
        <f t="shared" si="13"/>
        <v>126.74649324268104</v>
      </c>
    </row>
    <row r="83" spans="1:13" ht="31.5" x14ac:dyDescent="0.25">
      <c r="A83" s="27" t="s">
        <v>136</v>
      </c>
      <c r="B83" s="63" t="s">
        <v>135</v>
      </c>
      <c r="C83" s="29"/>
      <c r="D83" s="29"/>
      <c r="E83" s="35">
        <v>198217.79</v>
      </c>
      <c r="F83" s="31">
        <v>211000</v>
      </c>
      <c r="G83" s="31">
        <v>158160.35999999999</v>
      </c>
      <c r="H83" s="32">
        <f t="shared" si="14"/>
        <v>114.80833720930232</v>
      </c>
      <c r="I83" s="33">
        <f t="shared" si="15"/>
        <v>69.187155505703728</v>
      </c>
      <c r="J83" s="34">
        <v>231000</v>
      </c>
      <c r="K83" s="34">
        <v>200462.71</v>
      </c>
      <c r="L83" s="69">
        <f t="shared" si="12"/>
        <v>86.780393939393946</v>
      </c>
      <c r="M83" s="69">
        <f t="shared" si="13"/>
        <v>126.74649324268104</v>
      </c>
    </row>
    <row r="84" spans="1:13" ht="31.5" x14ac:dyDescent="0.25">
      <c r="A84" s="27" t="s">
        <v>138</v>
      </c>
      <c r="B84" s="63" t="s">
        <v>137</v>
      </c>
      <c r="C84" s="29"/>
      <c r="D84" s="29"/>
      <c r="E84" s="35">
        <v>198217.79</v>
      </c>
      <c r="F84" s="31">
        <v>211000</v>
      </c>
      <c r="G84" s="31">
        <v>158160.35999999999</v>
      </c>
      <c r="H84" s="32">
        <f t="shared" si="14"/>
        <v>75.909288888888895</v>
      </c>
      <c r="I84" s="33">
        <f t="shared" si="15"/>
        <v>40.865703771327453</v>
      </c>
      <c r="J84" s="34">
        <v>231000</v>
      </c>
      <c r="K84" s="34">
        <v>200462.71</v>
      </c>
      <c r="L84" s="69">
        <f t="shared" si="12"/>
        <v>86.780393939393946</v>
      </c>
      <c r="M84" s="69">
        <f t="shared" si="13"/>
        <v>126.74649324268104</v>
      </c>
    </row>
    <row r="85" spans="1:13" x14ac:dyDescent="0.25">
      <c r="A85" s="27" t="s">
        <v>140</v>
      </c>
      <c r="B85" s="63" t="s">
        <v>139</v>
      </c>
      <c r="C85" s="29"/>
      <c r="D85" s="29"/>
      <c r="E85" s="35">
        <v>1204752.68</v>
      </c>
      <c r="F85" s="31">
        <v>1695000</v>
      </c>
      <c r="G85" s="31">
        <v>1056109.96</v>
      </c>
      <c r="H85" s="32">
        <f t="shared" si="14"/>
        <v>157.50241463414633</v>
      </c>
      <c r="I85" s="33">
        <f t="shared" si="15"/>
        <v>109.23144193441985</v>
      </c>
      <c r="J85" s="34">
        <v>1362000</v>
      </c>
      <c r="K85" s="34">
        <v>1153140</v>
      </c>
      <c r="L85" s="69">
        <f t="shared" si="12"/>
        <v>84.665198237885463</v>
      </c>
      <c r="M85" s="69">
        <f t="shared" si="13"/>
        <v>109.18749407495409</v>
      </c>
    </row>
    <row r="86" spans="1:13" ht="31.5" x14ac:dyDescent="0.25">
      <c r="A86" s="27" t="s">
        <v>142</v>
      </c>
      <c r="B86" s="63" t="s">
        <v>141</v>
      </c>
      <c r="C86" s="29"/>
      <c r="D86" s="29"/>
      <c r="E86" s="35">
        <v>865323.77</v>
      </c>
      <c r="F86" s="31">
        <v>1199000</v>
      </c>
      <c r="G86" s="31">
        <v>675862.95</v>
      </c>
      <c r="H86" s="32">
        <f t="shared" si="14"/>
        <v>74.957516587677716</v>
      </c>
      <c r="I86" s="33">
        <f t="shared" si="15"/>
        <v>79.791203403085049</v>
      </c>
      <c r="J86" s="34">
        <v>905000</v>
      </c>
      <c r="K86" s="34">
        <v>717653.33</v>
      </c>
      <c r="L86" s="69">
        <f t="shared" si="12"/>
        <v>79.298710497237565</v>
      </c>
      <c r="M86" s="69">
        <f t="shared" si="13"/>
        <v>106.18326244987981</v>
      </c>
    </row>
    <row r="87" spans="1:13" ht="47.25" x14ac:dyDescent="0.25">
      <c r="A87" s="27" t="s">
        <v>144</v>
      </c>
      <c r="B87" s="63" t="s">
        <v>143</v>
      </c>
      <c r="C87" s="29"/>
      <c r="D87" s="29"/>
      <c r="E87" s="35">
        <v>36212.080000000002</v>
      </c>
      <c r="F87" s="31">
        <v>50000</v>
      </c>
      <c r="G87" s="31">
        <v>24736.34</v>
      </c>
      <c r="H87" s="32">
        <f t="shared" si="14"/>
        <v>74.957516587677716</v>
      </c>
      <c r="I87" s="33">
        <f t="shared" si="15"/>
        <v>79.791203403085049</v>
      </c>
      <c r="J87" s="34">
        <v>34000</v>
      </c>
      <c r="K87" s="34">
        <v>4200</v>
      </c>
      <c r="L87" s="69">
        <f t="shared" si="12"/>
        <v>12.352941176470589</v>
      </c>
      <c r="M87" s="69">
        <f t="shared" si="13"/>
        <v>16.979068043210923</v>
      </c>
    </row>
    <row r="88" spans="1:13" ht="63" x14ac:dyDescent="0.25">
      <c r="A88" s="27" t="s">
        <v>146</v>
      </c>
      <c r="B88" s="63" t="s">
        <v>145</v>
      </c>
      <c r="C88" s="29"/>
      <c r="D88" s="29"/>
      <c r="E88" s="35">
        <v>36212.080000000002</v>
      </c>
      <c r="F88" s="31">
        <v>50000</v>
      </c>
      <c r="G88" s="31">
        <v>24736.34</v>
      </c>
      <c r="H88" s="32">
        <f t="shared" si="14"/>
        <v>74.957516587677716</v>
      </c>
      <c r="I88" s="33">
        <f t="shared" si="15"/>
        <v>79.791203403085049</v>
      </c>
      <c r="J88" s="34">
        <v>34000</v>
      </c>
      <c r="K88" s="34">
        <v>4200</v>
      </c>
      <c r="L88" s="69">
        <f t="shared" si="12"/>
        <v>12.352941176470589</v>
      </c>
      <c r="M88" s="69">
        <f t="shared" si="13"/>
        <v>16.979068043210923</v>
      </c>
    </row>
    <row r="89" spans="1:13" ht="63" x14ac:dyDescent="0.25">
      <c r="A89" s="27" t="s">
        <v>148</v>
      </c>
      <c r="B89" s="63" t="s">
        <v>147</v>
      </c>
      <c r="C89" s="29"/>
      <c r="D89" s="29"/>
      <c r="E89" s="35">
        <v>136027.91</v>
      </c>
      <c r="F89" s="31">
        <v>188000</v>
      </c>
      <c r="G89" s="31">
        <v>96945.32</v>
      </c>
      <c r="H89" s="32">
        <f t="shared" si="14"/>
        <v>62.307372271386427</v>
      </c>
      <c r="I89" s="33">
        <f t="shared" si="15"/>
        <v>87.661972248113202</v>
      </c>
      <c r="J89" s="34">
        <v>131000</v>
      </c>
      <c r="K89" s="34">
        <v>82260.72</v>
      </c>
      <c r="L89" s="69">
        <f t="shared" si="12"/>
        <v>62.794442748091605</v>
      </c>
      <c r="M89" s="69">
        <f t="shared" si="13"/>
        <v>84.852698407720965</v>
      </c>
    </row>
    <row r="90" spans="1:13" ht="78.75" x14ac:dyDescent="0.25">
      <c r="A90" s="27" t="s">
        <v>150</v>
      </c>
      <c r="B90" s="63" t="s">
        <v>149</v>
      </c>
      <c r="C90" s="29"/>
      <c r="D90" s="29"/>
      <c r="E90" s="35">
        <v>136027.91</v>
      </c>
      <c r="F90" s="31">
        <v>188000</v>
      </c>
      <c r="G90" s="31">
        <v>96945.32</v>
      </c>
      <c r="H90" s="32">
        <f t="shared" si="14"/>
        <v>56.368886572143452</v>
      </c>
      <c r="I90" s="33">
        <f t="shared" si="15"/>
        <v>78.105210261356845</v>
      </c>
      <c r="J90" s="34">
        <v>131000</v>
      </c>
      <c r="K90" s="34">
        <v>82260.72</v>
      </c>
      <c r="L90" s="69">
        <f t="shared" si="12"/>
        <v>62.794442748091605</v>
      </c>
      <c r="M90" s="69">
        <f t="shared" si="13"/>
        <v>84.852698407720965</v>
      </c>
    </row>
    <row r="91" spans="1:13" ht="47.25" x14ac:dyDescent="0.25">
      <c r="A91" s="27" t="s">
        <v>152</v>
      </c>
      <c r="B91" s="63" t="s">
        <v>151</v>
      </c>
      <c r="C91" s="29"/>
      <c r="D91" s="29"/>
      <c r="E91" s="35">
        <v>85784.17</v>
      </c>
      <c r="F91" s="31">
        <v>120000</v>
      </c>
      <c r="G91" s="31">
        <v>113188.17</v>
      </c>
      <c r="H91" s="32">
        <f t="shared" si="14"/>
        <v>49.472680000000004</v>
      </c>
      <c r="I91" s="33">
        <f t="shared" si="15"/>
        <v>68.309635900506123</v>
      </c>
      <c r="J91" s="34">
        <v>151000</v>
      </c>
      <c r="K91" s="34">
        <v>46040</v>
      </c>
      <c r="L91" s="69">
        <f t="shared" si="12"/>
        <v>30.490066225165563</v>
      </c>
      <c r="M91" s="69">
        <f t="shared" si="13"/>
        <v>40.675628910689163</v>
      </c>
    </row>
    <row r="92" spans="1:13" ht="63" x14ac:dyDescent="0.25">
      <c r="A92" s="27" t="s">
        <v>154</v>
      </c>
      <c r="B92" s="63" t="s">
        <v>153</v>
      </c>
      <c r="C92" s="29"/>
      <c r="D92" s="29"/>
      <c r="E92" s="35">
        <v>85784.17</v>
      </c>
      <c r="F92" s="31">
        <v>120000</v>
      </c>
      <c r="G92" s="31">
        <v>113188.17</v>
      </c>
      <c r="H92" s="32">
        <f t="shared" si="14"/>
        <v>49.472680000000004</v>
      </c>
      <c r="I92" s="33">
        <f t="shared" si="15"/>
        <v>68.309635900506123</v>
      </c>
      <c r="J92" s="34">
        <v>151000</v>
      </c>
      <c r="K92" s="34">
        <v>46040</v>
      </c>
      <c r="L92" s="69">
        <f t="shared" si="12"/>
        <v>30.490066225165563</v>
      </c>
      <c r="M92" s="69">
        <f t="shared" si="13"/>
        <v>40.675628910689163</v>
      </c>
    </row>
    <row r="93" spans="1:13" ht="47.25" x14ac:dyDescent="0.25">
      <c r="A93" s="27" t="s">
        <v>156</v>
      </c>
      <c r="B93" s="63" t="s">
        <v>155</v>
      </c>
      <c r="C93" s="29"/>
      <c r="D93" s="29"/>
      <c r="E93" s="35">
        <v>121500</v>
      </c>
      <c r="F93" s="31">
        <v>167000</v>
      </c>
      <c r="G93" s="31">
        <v>13000</v>
      </c>
      <c r="H93" s="32">
        <f t="shared" si="14"/>
        <v>51.56665957446809</v>
      </c>
      <c r="I93" s="33">
        <f t="shared" si="15"/>
        <v>71.268697725341809</v>
      </c>
      <c r="J93" s="34">
        <v>17000</v>
      </c>
      <c r="K93" s="34">
        <v>13000</v>
      </c>
      <c r="L93" s="69">
        <f t="shared" si="12"/>
        <v>76.470588235294116</v>
      </c>
      <c r="M93" s="69">
        <f t="shared" si="13"/>
        <v>100</v>
      </c>
    </row>
    <row r="94" spans="1:13" ht="63" x14ac:dyDescent="0.25">
      <c r="A94" s="27" t="s">
        <v>158</v>
      </c>
      <c r="B94" s="63" t="s">
        <v>157</v>
      </c>
      <c r="C94" s="29"/>
      <c r="D94" s="29"/>
      <c r="E94" s="35">
        <v>121500</v>
      </c>
      <c r="F94" s="31">
        <v>167000</v>
      </c>
      <c r="G94" s="31">
        <v>13000</v>
      </c>
      <c r="H94" s="32">
        <f t="shared" si="14"/>
        <v>51.56665957446809</v>
      </c>
      <c r="I94" s="33">
        <f t="shared" si="15"/>
        <v>71.268697725341809</v>
      </c>
      <c r="J94" s="34">
        <v>17000</v>
      </c>
      <c r="K94" s="34">
        <v>13000</v>
      </c>
      <c r="L94" s="69">
        <f t="shared" si="12"/>
        <v>76.470588235294116</v>
      </c>
      <c r="M94" s="69">
        <f t="shared" si="13"/>
        <v>100</v>
      </c>
    </row>
    <row r="95" spans="1:13" ht="63" x14ac:dyDescent="0.25">
      <c r="A95" s="27" t="s">
        <v>160</v>
      </c>
      <c r="B95" s="63" t="s">
        <v>159</v>
      </c>
      <c r="C95" s="29"/>
      <c r="D95" s="29"/>
      <c r="E95" s="35">
        <v>8000</v>
      </c>
      <c r="F95" s="31">
        <v>11000</v>
      </c>
      <c r="G95" s="31">
        <v>30500</v>
      </c>
      <c r="H95" s="32">
        <f t="shared" si="14"/>
        <v>94.323475000000002</v>
      </c>
      <c r="I95" s="33">
        <f t="shared" si="15"/>
        <v>131.94528780776221</v>
      </c>
      <c r="J95" s="34">
        <v>40000</v>
      </c>
      <c r="K95" s="34">
        <v>24800</v>
      </c>
      <c r="L95" s="69">
        <f t="shared" si="12"/>
        <v>62</v>
      </c>
      <c r="M95" s="69">
        <f t="shared" si="13"/>
        <v>81.311475409836063</v>
      </c>
    </row>
    <row r="96" spans="1:13" ht="78.75" x14ac:dyDescent="0.25">
      <c r="A96" s="27" t="s">
        <v>162</v>
      </c>
      <c r="B96" s="63" t="s">
        <v>161</v>
      </c>
      <c r="C96" s="29"/>
      <c r="D96" s="29"/>
      <c r="E96" s="35">
        <v>8000</v>
      </c>
      <c r="F96" s="31">
        <v>11000</v>
      </c>
      <c r="G96" s="31">
        <v>30500</v>
      </c>
      <c r="H96" s="32">
        <f t="shared" si="14"/>
        <v>94.323475000000002</v>
      </c>
      <c r="I96" s="33">
        <f t="shared" si="15"/>
        <v>131.94528780776221</v>
      </c>
      <c r="J96" s="34">
        <v>40000</v>
      </c>
      <c r="K96" s="34">
        <v>24800</v>
      </c>
      <c r="L96" s="69">
        <f t="shared" si="12"/>
        <v>62</v>
      </c>
      <c r="M96" s="69">
        <f t="shared" si="13"/>
        <v>81.311475409836063</v>
      </c>
    </row>
    <row r="97" spans="1:13" ht="47.25" x14ac:dyDescent="0.25">
      <c r="A97" s="27" t="s">
        <v>164</v>
      </c>
      <c r="B97" s="63" t="s">
        <v>163</v>
      </c>
      <c r="C97" s="29"/>
      <c r="D97" s="29"/>
      <c r="E97" s="35">
        <v>5700</v>
      </c>
      <c r="F97" s="31">
        <v>8000</v>
      </c>
      <c r="G97" s="31">
        <v>2400</v>
      </c>
      <c r="H97" s="32">
        <f t="shared" si="14"/>
        <v>7.7844311377245514</v>
      </c>
      <c r="I97" s="33">
        <f t="shared" si="15"/>
        <v>10.699588477366255</v>
      </c>
      <c r="J97" s="34">
        <v>2000</v>
      </c>
      <c r="K97" s="34">
        <v>11600</v>
      </c>
      <c r="L97" s="69">
        <f t="shared" si="12"/>
        <v>580</v>
      </c>
      <c r="M97" s="69">
        <f t="shared" si="13"/>
        <v>483.33333333333331</v>
      </c>
    </row>
    <row r="98" spans="1:13" ht="87" customHeight="1" x14ac:dyDescent="0.25">
      <c r="A98" s="27" t="s">
        <v>166</v>
      </c>
      <c r="B98" s="63" t="s">
        <v>165</v>
      </c>
      <c r="C98" s="29"/>
      <c r="D98" s="29"/>
      <c r="E98" s="35">
        <v>5700</v>
      </c>
      <c r="F98" s="31">
        <v>8000</v>
      </c>
      <c r="G98" s="31">
        <v>2400</v>
      </c>
      <c r="H98" s="32">
        <f t="shared" si="14"/>
        <v>7.7844311377245514</v>
      </c>
      <c r="I98" s="33">
        <f t="shared" si="15"/>
        <v>10.699588477366255</v>
      </c>
      <c r="J98" s="34">
        <v>2000</v>
      </c>
      <c r="K98" s="34">
        <v>11600</v>
      </c>
      <c r="L98" s="69">
        <f t="shared" si="12"/>
        <v>580</v>
      </c>
      <c r="M98" s="69">
        <f t="shared" si="13"/>
        <v>483.33333333333331</v>
      </c>
    </row>
    <row r="99" spans="1:13" ht="47.25" x14ac:dyDescent="0.25">
      <c r="A99" s="27" t="s">
        <v>168</v>
      </c>
      <c r="B99" s="63" t="s">
        <v>167</v>
      </c>
      <c r="C99" s="29"/>
      <c r="D99" s="29"/>
      <c r="E99" s="35">
        <v>22591.41</v>
      </c>
      <c r="F99" s="31">
        <v>32000</v>
      </c>
      <c r="G99" s="31">
        <v>26501.01</v>
      </c>
      <c r="H99" s="32">
        <f t="shared" si="14"/>
        <v>277.27272727272731</v>
      </c>
      <c r="I99" s="33">
        <f t="shared" si="15"/>
        <v>381.25</v>
      </c>
      <c r="J99" s="34">
        <v>35000</v>
      </c>
      <c r="K99" s="34">
        <v>34700</v>
      </c>
      <c r="L99" s="69">
        <f t="shared" si="12"/>
        <v>99.142857142857139</v>
      </c>
      <c r="M99" s="69">
        <f t="shared" si="13"/>
        <v>130.93840574378109</v>
      </c>
    </row>
    <row r="100" spans="1:13" ht="63" x14ac:dyDescent="0.25">
      <c r="A100" s="27" t="s">
        <v>170</v>
      </c>
      <c r="B100" s="63" t="s">
        <v>169</v>
      </c>
      <c r="C100" s="29"/>
      <c r="D100" s="29"/>
      <c r="E100" s="35">
        <v>22591.41</v>
      </c>
      <c r="F100" s="31">
        <v>32000</v>
      </c>
      <c r="G100" s="31">
        <v>26501.01</v>
      </c>
      <c r="H100" s="32">
        <f t="shared" si="14"/>
        <v>277.27272727272731</v>
      </c>
      <c r="I100" s="33">
        <f t="shared" si="15"/>
        <v>381.25</v>
      </c>
      <c r="J100" s="34">
        <v>35000</v>
      </c>
      <c r="K100" s="34">
        <v>34700</v>
      </c>
      <c r="L100" s="69">
        <f t="shared" si="12"/>
        <v>99.142857142857139</v>
      </c>
      <c r="M100" s="69">
        <f t="shared" si="13"/>
        <v>130.93840574378109</v>
      </c>
    </row>
    <row r="101" spans="1:13" ht="47.25" x14ac:dyDescent="0.25">
      <c r="A101" s="27" t="s">
        <v>172</v>
      </c>
      <c r="B101" s="63" t="s">
        <v>171</v>
      </c>
      <c r="C101" s="29"/>
      <c r="D101" s="29"/>
      <c r="E101" s="35">
        <v>72773.11</v>
      </c>
      <c r="F101" s="31">
        <v>101000</v>
      </c>
      <c r="G101" s="31">
        <v>75251.33</v>
      </c>
      <c r="H101" s="32">
        <f t="shared" si="14"/>
        <v>30</v>
      </c>
      <c r="I101" s="33">
        <f t="shared" si="15"/>
        <v>42.105263157894733</v>
      </c>
      <c r="J101" s="34">
        <v>101000</v>
      </c>
      <c r="K101" s="34">
        <v>34995.07</v>
      </c>
      <c r="L101" s="69">
        <f t="shared" si="12"/>
        <v>34.648584158415844</v>
      </c>
      <c r="M101" s="69">
        <f t="shared" si="13"/>
        <v>46.504254476299622</v>
      </c>
    </row>
    <row r="102" spans="1:13" ht="63" x14ac:dyDescent="0.25">
      <c r="A102" s="27" t="s">
        <v>174</v>
      </c>
      <c r="B102" s="63" t="s">
        <v>173</v>
      </c>
      <c r="C102" s="29"/>
      <c r="D102" s="29"/>
      <c r="E102" s="35">
        <v>72773.11</v>
      </c>
      <c r="F102" s="31">
        <v>101000</v>
      </c>
      <c r="G102" s="31">
        <v>75251.33</v>
      </c>
      <c r="H102" s="32">
        <f t="shared" si="14"/>
        <v>30</v>
      </c>
      <c r="I102" s="33">
        <f t="shared" si="15"/>
        <v>42.105263157894733</v>
      </c>
      <c r="J102" s="34">
        <v>101000</v>
      </c>
      <c r="K102" s="34">
        <v>34995.07</v>
      </c>
      <c r="L102" s="69">
        <f t="shared" si="12"/>
        <v>34.648584158415844</v>
      </c>
      <c r="M102" s="69">
        <f t="shared" si="13"/>
        <v>46.504254476299622</v>
      </c>
    </row>
    <row r="103" spans="1:13" ht="47.25" x14ac:dyDescent="0.25">
      <c r="A103" s="27" t="s">
        <v>176</v>
      </c>
      <c r="B103" s="63" t="s">
        <v>175</v>
      </c>
      <c r="C103" s="29"/>
      <c r="D103" s="29"/>
      <c r="E103" s="35">
        <v>376735.09</v>
      </c>
      <c r="F103" s="31">
        <v>522000</v>
      </c>
      <c r="G103" s="31">
        <v>293340.78000000003</v>
      </c>
      <c r="H103" s="32">
        <f t="shared" si="14"/>
        <v>82.815656249999989</v>
      </c>
      <c r="I103" s="33">
        <f t="shared" si="15"/>
        <v>117.30569273896583</v>
      </c>
      <c r="J103" s="34">
        <v>394000</v>
      </c>
      <c r="K103" s="34">
        <v>466057.54</v>
      </c>
      <c r="L103" s="69">
        <f t="shared" si="12"/>
        <v>118.2887157360406</v>
      </c>
      <c r="M103" s="69">
        <f t="shared" si="13"/>
        <v>158.8792189071018</v>
      </c>
    </row>
    <row r="104" spans="1:13" ht="90.75" customHeight="1" x14ac:dyDescent="0.25">
      <c r="A104" s="27" t="s">
        <v>178</v>
      </c>
      <c r="B104" s="63" t="s">
        <v>177</v>
      </c>
      <c r="C104" s="29"/>
      <c r="D104" s="29"/>
      <c r="E104" s="35">
        <v>376735.09</v>
      </c>
      <c r="F104" s="31">
        <v>522000</v>
      </c>
      <c r="G104" s="31">
        <v>293340.78000000003</v>
      </c>
      <c r="H104" s="32">
        <f t="shared" si="14"/>
        <v>82.815656249999989</v>
      </c>
      <c r="I104" s="33">
        <f t="shared" si="15"/>
        <v>117.30569273896583</v>
      </c>
      <c r="J104" s="34">
        <v>394000</v>
      </c>
      <c r="K104" s="34">
        <v>466057.54</v>
      </c>
      <c r="L104" s="69">
        <f t="shared" si="12"/>
        <v>118.2887157360406</v>
      </c>
      <c r="M104" s="69">
        <f t="shared" si="13"/>
        <v>158.8792189071018</v>
      </c>
    </row>
    <row r="105" spans="1:13" ht="78.75" x14ac:dyDescent="0.25">
      <c r="A105" s="27" t="s">
        <v>180</v>
      </c>
      <c r="B105" s="63" t="s">
        <v>179</v>
      </c>
      <c r="C105" s="29"/>
      <c r="D105" s="29"/>
      <c r="E105" s="35">
        <v>334028.15999999997</v>
      </c>
      <c r="F105" s="31">
        <v>463000</v>
      </c>
      <c r="G105" s="31">
        <v>200000</v>
      </c>
      <c r="H105" s="32">
        <f t="shared" si="14"/>
        <v>74.506267326732683</v>
      </c>
      <c r="I105" s="33">
        <f t="shared" si="15"/>
        <v>103.40540620017475</v>
      </c>
      <c r="J105" s="34">
        <v>269000</v>
      </c>
      <c r="K105" s="34">
        <v>150000</v>
      </c>
      <c r="L105" s="69">
        <f t="shared" si="12"/>
        <v>55.762081784386616</v>
      </c>
      <c r="M105" s="69">
        <f t="shared" si="13"/>
        <v>75</v>
      </c>
    </row>
    <row r="106" spans="1:13" ht="110.25" x14ac:dyDescent="0.25">
      <c r="A106" s="27" t="s">
        <v>182</v>
      </c>
      <c r="B106" s="63" t="s">
        <v>181</v>
      </c>
      <c r="C106" s="29"/>
      <c r="D106" s="29"/>
      <c r="E106" s="35">
        <v>334028.15999999997</v>
      </c>
      <c r="F106" s="31">
        <v>463000</v>
      </c>
      <c r="G106" s="31">
        <v>200000</v>
      </c>
      <c r="H106" s="32">
        <f t="shared" si="14"/>
        <v>74.506267326732683</v>
      </c>
      <c r="I106" s="33">
        <f t="shared" si="15"/>
        <v>103.40540620017475</v>
      </c>
      <c r="J106" s="34">
        <v>269000</v>
      </c>
      <c r="K106" s="34">
        <v>150000</v>
      </c>
      <c r="L106" s="69">
        <f t="shared" si="12"/>
        <v>55.762081784386616</v>
      </c>
      <c r="M106" s="69">
        <f t="shared" si="13"/>
        <v>75</v>
      </c>
    </row>
    <row r="107" spans="1:13" ht="31.5" x14ac:dyDescent="0.25">
      <c r="A107" s="27" t="s">
        <v>184</v>
      </c>
      <c r="B107" s="63" t="s">
        <v>183</v>
      </c>
      <c r="C107" s="29"/>
      <c r="D107" s="29"/>
      <c r="E107" s="35">
        <v>7361.12</v>
      </c>
      <c r="F107" s="31">
        <v>9000</v>
      </c>
      <c r="G107" s="31">
        <v>20247.009999999998</v>
      </c>
      <c r="H107" s="32">
        <f t="shared" si="14"/>
        <v>56.195551724137935</v>
      </c>
      <c r="I107" s="33">
        <f t="shared" si="15"/>
        <v>77.863938822369846</v>
      </c>
      <c r="J107" s="34">
        <v>26000</v>
      </c>
      <c r="K107" s="34">
        <v>5000</v>
      </c>
      <c r="L107" s="69">
        <f t="shared" si="12"/>
        <v>19.230769230769234</v>
      </c>
      <c r="M107" s="69">
        <f t="shared" si="13"/>
        <v>24.695004348790267</v>
      </c>
    </row>
    <row r="108" spans="1:13" ht="31.5" customHeight="1" x14ac:dyDescent="0.25">
      <c r="A108" s="27" t="s">
        <v>186</v>
      </c>
      <c r="B108" s="63" t="s">
        <v>185</v>
      </c>
      <c r="C108" s="29"/>
      <c r="D108" s="29"/>
      <c r="E108" s="35">
        <v>7361.12</v>
      </c>
      <c r="F108" s="31">
        <v>9000</v>
      </c>
      <c r="G108" s="31">
        <v>20247.009999999998</v>
      </c>
      <c r="H108" s="32">
        <f t="shared" si="14"/>
        <v>56.195551724137935</v>
      </c>
      <c r="I108" s="33">
        <f t="shared" si="15"/>
        <v>77.863938822369846</v>
      </c>
      <c r="J108" s="34">
        <v>26000</v>
      </c>
      <c r="K108" s="34">
        <v>5000</v>
      </c>
      <c r="L108" s="69">
        <f t="shared" si="12"/>
        <v>19.230769230769234</v>
      </c>
      <c r="M108" s="69">
        <f t="shared" si="13"/>
        <v>24.695004348790267</v>
      </c>
    </row>
    <row r="109" spans="1:13" ht="101.25" customHeight="1" x14ac:dyDescent="0.25">
      <c r="A109" s="27" t="s">
        <v>188</v>
      </c>
      <c r="B109" s="63" t="s">
        <v>187</v>
      </c>
      <c r="C109" s="29"/>
      <c r="D109" s="29"/>
      <c r="E109" s="35">
        <v>6480.56</v>
      </c>
      <c r="F109" s="31">
        <v>8000</v>
      </c>
      <c r="G109" s="34" t="s">
        <v>0</v>
      </c>
      <c r="H109" s="34" t="s">
        <v>0</v>
      </c>
      <c r="I109" s="34" t="s">
        <v>0</v>
      </c>
      <c r="J109" s="34" t="s">
        <v>0</v>
      </c>
      <c r="K109" s="34">
        <v>39786.67</v>
      </c>
      <c r="L109" s="34" t="s">
        <v>0</v>
      </c>
      <c r="M109" s="34" t="s">
        <v>0</v>
      </c>
    </row>
    <row r="110" spans="1:13" ht="47.25" x14ac:dyDescent="0.25">
      <c r="A110" s="27" t="s">
        <v>190</v>
      </c>
      <c r="B110" s="63" t="s">
        <v>189</v>
      </c>
      <c r="C110" s="29"/>
      <c r="D110" s="29"/>
      <c r="E110" s="35">
        <v>6480.56</v>
      </c>
      <c r="F110" s="31">
        <v>8000</v>
      </c>
      <c r="G110" s="34" t="s">
        <v>0</v>
      </c>
      <c r="H110" s="34" t="s">
        <v>0</v>
      </c>
      <c r="I110" s="34" t="s">
        <v>0</v>
      </c>
      <c r="J110" s="34" t="s">
        <v>0</v>
      </c>
      <c r="K110" s="34">
        <v>39786.67</v>
      </c>
      <c r="L110" s="34" t="s">
        <v>0</v>
      </c>
      <c r="M110" s="34" t="s">
        <v>0</v>
      </c>
    </row>
    <row r="111" spans="1:13" ht="63" x14ac:dyDescent="0.25">
      <c r="A111" s="27" t="s">
        <v>192</v>
      </c>
      <c r="B111" s="63" t="s">
        <v>191</v>
      </c>
      <c r="C111" s="29"/>
      <c r="D111" s="29"/>
      <c r="E111" s="35">
        <v>6480.56</v>
      </c>
      <c r="F111" s="31">
        <v>8000</v>
      </c>
      <c r="G111" s="34" t="s">
        <v>0</v>
      </c>
      <c r="H111" s="34" t="s">
        <v>0</v>
      </c>
      <c r="I111" s="34" t="s">
        <v>0</v>
      </c>
      <c r="J111" s="34" t="s">
        <v>0</v>
      </c>
      <c r="K111" s="34">
        <v>39786.67</v>
      </c>
      <c r="L111" s="34" t="s">
        <v>0</v>
      </c>
      <c r="M111" s="34" t="s">
        <v>0</v>
      </c>
    </row>
    <row r="112" spans="1:13" x14ac:dyDescent="0.25">
      <c r="A112" s="37" t="s">
        <v>303</v>
      </c>
      <c r="B112" s="38" t="s">
        <v>304</v>
      </c>
      <c r="C112" s="29"/>
      <c r="D112" s="29"/>
      <c r="E112" s="35"/>
      <c r="F112" s="31"/>
      <c r="G112" s="34" t="s">
        <v>0</v>
      </c>
      <c r="H112" s="34" t="s">
        <v>0</v>
      </c>
      <c r="I112" s="34" t="s">
        <v>0</v>
      </c>
      <c r="J112" s="34" t="s">
        <v>0</v>
      </c>
      <c r="K112" s="34">
        <v>200</v>
      </c>
      <c r="L112" s="34" t="s">
        <v>0</v>
      </c>
      <c r="M112" s="34" t="s">
        <v>0</v>
      </c>
    </row>
    <row r="113" spans="1:13" ht="63" x14ac:dyDescent="0.25">
      <c r="A113" s="37" t="s">
        <v>305</v>
      </c>
      <c r="B113" s="38" t="s">
        <v>306</v>
      </c>
      <c r="C113" s="34">
        <v>200</v>
      </c>
      <c r="D113" s="29"/>
      <c r="E113" s="35"/>
      <c r="F113" s="31"/>
      <c r="G113" s="34" t="s">
        <v>0</v>
      </c>
      <c r="H113" s="34" t="s">
        <v>0</v>
      </c>
      <c r="I113" s="34" t="s">
        <v>0</v>
      </c>
      <c r="J113" s="34" t="s">
        <v>0</v>
      </c>
      <c r="K113" s="34">
        <v>200</v>
      </c>
      <c r="L113" s="34" t="s">
        <v>0</v>
      </c>
      <c r="M113" s="34" t="s">
        <v>0</v>
      </c>
    </row>
    <row r="114" spans="1:13" ht="63" x14ac:dyDescent="0.25">
      <c r="A114" s="37" t="s">
        <v>307</v>
      </c>
      <c r="B114" s="38" t="s">
        <v>308</v>
      </c>
      <c r="C114" s="34">
        <v>200</v>
      </c>
      <c r="D114" s="29"/>
      <c r="E114" s="35"/>
      <c r="F114" s="31"/>
      <c r="G114" s="34" t="s">
        <v>0</v>
      </c>
      <c r="H114" s="34" t="s">
        <v>0</v>
      </c>
      <c r="I114" s="34" t="s">
        <v>0</v>
      </c>
      <c r="J114" s="34" t="s">
        <v>0</v>
      </c>
      <c r="K114" s="34">
        <v>200</v>
      </c>
      <c r="L114" s="34" t="s">
        <v>0</v>
      </c>
      <c r="M114" s="34" t="s">
        <v>0</v>
      </c>
    </row>
    <row r="115" spans="1:13" x14ac:dyDescent="0.25">
      <c r="A115" s="27" t="s">
        <v>194</v>
      </c>
      <c r="B115" s="63" t="s">
        <v>193</v>
      </c>
      <c r="C115" s="29"/>
      <c r="D115" s="29"/>
      <c r="E115" s="35">
        <v>10934.79</v>
      </c>
      <c r="F115" s="31">
        <v>16000</v>
      </c>
      <c r="G115" s="31">
        <v>160000</v>
      </c>
      <c r="H115" s="31" t="s">
        <v>0</v>
      </c>
      <c r="I115" s="31" t="s">
        <v>0</v>
      </c>
      <c r="J115" s="31">
        <v>162000</v>
      </c>
      <c r="K115" s="34">
        <v>240500</v>
      </c>
      <c r="L115" s="69">
        <f t="shared" si="12"/>
        <v>148.45679012345678</v>
      </c>
      <c r="M115" s="69">
        <f t="shared" si="13"/>
        <v>150.3125</v>
      </c>
    </row>
    <row r="116" spans="1:13" ht="86.25" customHeight="1" x14ac:dyDescent="0.25">
      <c r="A116" s="27" t="s">
        <v>196</v>
      </c>
      <c r="B116" s="63" t="s">
        <v>195</v>
      </c>
      <c r="C116" s="29"/>
      <c r="D116" s="29"/>
      <c r="E116" s="35">
        <v>10934.79</v>
      </c>
      <c r="F116" s="31">
        <v>16000</v>
      </c>
      <c r="G116" s="31">
        <v>160000</v>
      </c>
      <c r="H116" s="31" t="s">
        <v>0</v>
      </c>
      <c r="I116" s="31" t="s">
        <v>0</v>
      </c>
      <c r="J116" s="31">
        <v>162000</v>
      </c>
      <c r="K116" s="34">
        <v>240500</v>
      </c>
      <c r="L116" s="69">
        <f t="shared" si="12"/>
        <v>148.45679012345678</v>
      </c>
      <c r="M116" s="69">
        <f t="shared" si="13"/>
        <v>150.3125</v>
      </c>
    </row>
    <row r="117" spans="1:13" x14ac:dyDescent="0.25">
      <c r="A117" s="37" t="s">
        <v>198</v>
      </c>
      <c r="B117" s="38" t="s">
        <v>197</v>
      </c>
      <c r="C117" s="29"/>
      <c r="D117" s="29"/>
      <c r="E117" s="35"/>
      <c r="F117" s="31"/>
      <c r="G117" s="34" t="s">
        <v>0</v>
      </c>
      <c r="H117" s="31"/>
      <c r="I117" s="31"/>
      <c r="J117" s="34">
        <v>450000</v>
      </c>
      <c r="K117" s="34" t="s">
        <v>0</v>
      </c>
      <c r="L117" s="34" t="s">
        <v>0</v>
      </c>
      <c r="M117" s="34" t="s">
        <v>0</v>
      </c>
    </row>
    <row r="118" spans="1:13" x14ac:dyDescent="0.25">
      <c r="A118" s="37" t="s">
        <v>200</v>
      </c>
      <c r="B118" s="38" t="s">
        <v>199</v>
      </c>
      <c r="C118" s="29"/>
      <c r="D118" s="29"/>
      <c r="E118" s="35"/>
      <c r="F118" s="31"/>
      <c r="G118" s="34" t="s">
        <v>0</v>
      </c>
      <c r="H118" s="31"/>
      <c r="I118" s="31"/>
      <c r="J118" s="34">
        <v>450000</v>
      </c>
      <c r="K118" s="34" t="s">
        <v>0</v>
      </c>
      <c r="L118" s="34" t="s">
        <v>0</v>
      </c>
      <c r="M118" s="34" t="s">
        <v>0</v>
      </c>
    </row>
    <row r="119" spans="1:13" x14ac:dyDescent="0.25">
      <c r="A119" s="37" t="s">
        <v>202</v>
      </c>
      <c r="B119" s="38" t="s">
        <v>201</v>
      </c>
      <c r="C119" s="29"/>
      <c r="D119" s="29"/>
      <c r="E119" s="35"/>
      <c r="F119" s="31"/>
      <c r="G119" s="34" t="s">
        <v>0</v>
      </c>
      <c r="H119" s="31"/>
      <c r="I119" s="31"/>
      <c r="J119" s="34">
        <v>450000</v>
      </c>
      <c r="K119" s="34" t="s">
        <v>0</v>
      </c>
      <c r="L119" s="34" t="s">
        <v>0</v>
      </c>
      <c r="M119" s="34" t="s">
        <v>0</v>
      </c>
    </row>
    <row r="120" spans="1:13" x14ac:dyDescent="0.25">
      <c r="A120" s="27" t="s">
        <v>204</v>
      </c>
      <c r="B120" s="63" t="s">
        <v>203</v>
      </c>
      <c r="C120" s="29"/>
      <c r="D120" s="29"/>
      <c r="E120" s="35">
        <v>450072904.50999999</v>
      </c>
      <c r="F120" s="31">
        <v>771345054.22000003</v>
      </c>
      <c r="G120" s="31">
        <v>544369820.30999994</v>
      </c>
      <c r="H120" s="31" t="s">
        <v>0</v>
      </c>
      <c r="I120" s="31" t="s">
        <v>0</v>
      </c>
      <c r="J120" s="31">
        <v>739051968.08000004</v>
      </c>
      <c r="K120" s="34">
        <v>461586101.70999998</v>
      </c>
      <c r="L120" s="69">
        <f t="shared" si="12"/>
        <v>62.456514784632134</v>
      </c>
      <c r="M120" s="69">
        <f t="shared" si="13"/>
        <v>84.792742817216165</v>
      </c>
    </row>
    <row r="121" spans="1:13" ht="31.5" x14ac:dyDescent="0.25">
      <c r="A121" s="27" t="s">
        <v>206</v>
      </c>
      <c r="B121" s="63" t="s">
        <v>205</v>
      </c>
      <c r="C121" s="29"/>
      <c r="D121" s="29"/>
      <c r="E121" s="35">
        <v>450456503.76999998</v>
      </c>
      <c r="F121" s="31">
        <v>771345054.22000003</v>
      </c>
      <c r="G121" s="31">
        <v>545151237.98000002</v>
      </c>
      <c r="H121" s="31" t="s">
        <v>0</v>
      </c>
      <c r="I121" s="31" t="s">
        <v>0</v>
      </c>
      <c r="J121" s="31">
        <v>737998233.09000003</v>
      </c>
      <c r="K121" s="34">
        <v>461915380.49000001</v>
      </c>
      <c r="L121" s="69">
        <f t="shared" si="12"/>
        <v>62.590309810900145</v>
      </c>
      <c r="M121" s="69">
        <f t="shared" si="13"/>
        <v>84.731602591893278</v>
      </c>
    </row>
    <row r="122" spans="1:13" x14ac:dyDescent="0.25">
      <c r="A122" s="27" t="s">
        <v>208</v>
      </c>
      <c r="B122" s="63" t="s">
        <v>207</v>
      </c>
      <c r="C122" s="29"/>
      <c r="D122" s="29"/>
      <c r="E122" s="35">
        <v>84345250</v>
      </c>
      <c r="F122" s="31">
        <v>88748630</v>
      </c>
      <c r="G122" s="31">
        <v>70070709</v>
      </c>
      <c r="H122" s="31" t="s">
        <v>0</v>
      </c>
      <c r="I122" s="31" t="s">
        <v>0</v>
      </c>
      <c r="J122" s="31">
        <v>75241200</v>
      </c>
      <c r="K122" s="34">
        <v>58665900</v>
      </c>
      <c r="L122" s="69">
        <f t="shared" si="12"/>
        <v>77.970447042311932</v>
      </c>
      <c r="M122" s="69">
        <f t="shared" si="13"/>
        <v>83.723856711653937</v>
      </c>
    </row>
    <row r="123" spans="1:13" x14ac:dyDescent="0.25">
      <c r="A123" s="27" t="s">
        <v>210</v>
      </c>
      <c r="B123" s="63" t="s">
        <v>209</v>
      </c>
      <c r="C123" s="29"/>
      <c r="D123" s="29"/>
      <c r="E123" s="35">
        <v>50348250</v>
      </c>
      <c r="F123" s="31">
        <v>69116000</v>
      </c>
      <c r="G123" s="31">
        <v>53407821</v>
      </c>
      <c r="H123" s="31" t="s">
        <v>0</v>
      </c>
      <c r="I123" s="31" t="s">
        <v>0</v>
      </c>
      <c r="J123" s="31">
        <v>56715000</v>
      </c>
      <c r="K123" s="34">
        <v>42536250</v>
      </c>
      <c r="L123" s="69">
        <f t="shared" si="12"/>
        <v>75</v>
      </c>
      <c r="M123" s="69">
        <f t="shared" si="13"/>
        <v>79.644234128181338</v>
      </c>
    </row>
    <row r="124" spans="1:13" ht="31.5" x14ac:dyDescent="0.25">
      <c r="A124" s="27" t="s">
        <v>212</v>
      </c>
      <c r="B124" s="63" t="s">
        <v>211</v>
      </c>
      <c r="C124" s="29"/>
      <c r="D124" s="29"/>
      <c r="E124" s="35">
        <v>50348250</v>
      </c>
      <c r="F124" s="31">
        <v>69116000</v>
      </c>
      <c r="G124" s="31">
        <v>53407821</v>
      </c>
      <c r="H124" s="31" t="s">
        <v>0</v>
      </c>
      <c r="I124" s="31" t="s">
        <v>0</v>
      </c>
      <c r="J124" s="31">
        <v>56715000</v>
      </c>
      <c r="K124" s="34">
        <v>42536250</v>
      </c>
      <c r="L124" s="69">
        <f t="shared" si="12"/>
        <v>75</v>
      </c>
      <c r="M124" s="69">
        <f t="shared" si="13"/>
        <v>79.644234128181338</v>
      </c>
    </row>
    <row r="125" spans="1:13" x14ac:dyDescent="0.25">
      <c r="A125" s="27" t="s">
        <v>214</v>
      </c>
      <c r="B125" s="63" t="s">
        <v>213</v>
      </c>
      <c r="C125" s="29"/>
      <c r="D125" s="29"/>
      <c r="E125" s="35">
        <v>33997000</v>
      </c>
      <c r="F125" s="31">
        <v>19632630</v>
      </c>
      <c r="G125" s="31">
        <v>16662888</v>
      </c>
      <c r="H125" s="32">
        <f t="shared" ref="H125:H135" si="16">G120/F120*100</f>
        <v>70.574098755384881</v>
      </c>
      <c r="I125" s="33">
        <f t="shared" ref="I125:I135" si="17">G120/E120*100</f>
        <v>120.95147582871317</v>
      </c>
      <c r="J125" s="31">
        <v>18526200</v>
      </c>
      <c r="K125" s="34">
        <v>16129650</v>
      </c>
      <c r="L125" s="69">
        <f t="shared" si="12"/>
        <v>87.063995854519547</v>
      </c>
      <c r="M125" s="69">
        <f t="shared" si="13"/>
        <v>96.799846461189674</v>
      </c>
    </row>
    <row r="126" spans="1:13" ht="60.75" customHeight="1" x14ac:dyDescent="0.25">
      <c r="A126" s="27" t="s">
        <v>216</v>
      </c>
      <c r="B126" s="63" t="s">
        <v>215</v>
      </c>
      <c r="C126" s="29"/>
      <c r="D126" s="29"/>
      <c r="E126" s="35">
        <v>33997000</v>
      </c>
      <c r="F126" s="31">
        <v>19632630</v>
      </c>
      <c r="G126" s="31">
        <v>16662888</v>
      </c>
      <c r="H126" s="32">
        <f t="shared" si="16"/>
        <v>70.675404606213249</v>
      </c>
      <c r="I126" s="33">
        <f t="shared" si="17"/>
        <v>121.02194849391064</v>
      </c>
      <c r="J126" s="31">
        <v>18526200</v>
      </c>
      <c r="K126" s="34">
        <v>16129650</v>
      </c>
      <c r="L126" s="69">
        <f t="shared" si="12"/>
        <v>87.063995854519547</v>
      </c>
      <c r="M126" s="69">
        <f t="shared" si="13"/>
        <v>96.799846461189674</v>
      </c>
    </row>
    <row r="127" spans="1:13" ht="31.5" x14ac:dyDescent="0.25">
      <c r="A127" s="27" t="s">
        <v>218</v>
      </c>
      <c r="B127" s="63" t="s">
        <v>217</v>
      </c>
      <c r="C127" s="29"/>
      <c r="D127" s="29"/>
      <c r="E127" s="35">
        <v>96497589.019999996</v>
      </c>
      <c r="F127" s="31">
        <v>196946557.55000001</v>
      </c>
      <c r="G127" s="31">
        <v>164863421.41</v>
      </c>
      <c r="H127" s="32">
        <f t="shared" si="16"/>
        <v>78.954130334180945</v>
      </c>
      <c r="I127" s="33">
        <f t="shared" si="17"/>
        <v>83.076058224974133</v>
      </c>
      <c r="J127" s="31">
        <v>168596277.55000001</v>
      </c>
      <c r="K127" s="34">
        <v>51210890.869999997</v>
      </c>
      <c r="L127" s="69">
        <f t="shared" si="12"/>
        <v>30.374864507202755</v>
      </c>
      <c r="M127" s="69">
        <f t="shared" si="13"/>
        <v>31.062615607523558</v>
      </c>
    </row>
    <row r="128" spans="1:13" ht="31.5" x14ac:dyDescent="0.25">
      <c r="A128" s="27" t="s">
        <v>220</v>
      </c>
      <c r="B128" s="63" t="s">
        <v>219</v>
      </c>
      <c r="C128" s="29"/>
      <c r="D128" s="29"/>
      <c r="E128" s="35">
        <v>20514802</v>
      </c>
      <c r="F128" s="31">
        <v>57267229.579999998</v>
      </c>
      <c r="G128" s="31">
        <v>54099888.490000002</v>
      </c>
      <c r="H128" s="32">
        <f t="shared" si="16"/>
        <v>77.27273135019388</v>
      </c>
      <c r="I128" s="33">
        <f t="shared" si="17"/>
        <v>106.07681696980531</v>
      </c>
      <c r="J128" s="34" t="s">
        <v>0</v>
      </c>
      <c r="K128" s="34" t="s">
        <v>0</v>
      </c>
      <c r="L128" s="34" t="s">
        <v>0</v>
      </c>
      <c r="M128" s="34" t="s">
        <v>0</v>
      </c>
    </row>
    <row r="129" spans="1:13" ht="31.5" x14ac:dyDescent="0.25">
      <c r="A129" s="27" t="s">
        <v>222</v>
      </c>
      <c r="B129" s="63" t="s">
        <v>221</v>
      </c>
      <c r="C129" s="29"/>
      <c r="D129" s="29"/>
      <c r="E129" s="35">
        <v>20514802</v>
      </c>
      <c r="F129" s="31">
        <v>57267229.579999998</v>
      </c>
      <c r="G129" s="31">
        <v>54099888.490000002</v>
      </c>
      <c r="H129" s="32">
        <f t="shared" si="16"/>
        <v>77.27273135019388</v>
      </c>
      <c r="I129" s="33">
        <f t="shared" si="17"/>
        <v>106.07681696980531</v>
      </c>
      <c r="J129" s="34" t="s">
        <v>0</v>
      </c>
      <c r="K129" s="34" t="s">
        <v>0</v>
      </c>
      <c r="L129" s="34" t="s">
        <v>0</v>
      </c>
      <c r="M129" s="34" t="s">
        <v>0</v>
      </c>
    </row>
    <row r="130" spans="1:13" ht="47.25" x14ac:dyDescent="0.25">
      <c r="A130" s="27" t="s">
        <v>224</v>
      </c>
      <c r="B130" s="63" t="s">
        <v>223</v>
      </c>
      <c r="C130" s="29"/>
      <c r="D130" s="29"/>
      <c r="E130" s="35">
        <v>8644848.5099999998</v>
      </c>
      <c r="F130" s="31">
        <v>17377512.68</v>
      </c>
      <c r="G130" s="31">
        <v>9844818.3100000005</v>
      </c>
      <c r="H130" s="32">
        <f t="shared" si="16"/>
        <v>84.87343774114828</v>
      </c>
      <c r="I130" s="33">
        <f t="shared" si="17"/>
        <v>49.012818778127482</v>
      </c>
      <c r="J130" s="34">
        <v>17923809.57</v>
      </c>
      <c r="K130" s="34">
        <v>7461916.6500000004</v>
      </c>
      <c r="L130" s="69">
        <f t="shared" si="12"/>
        <v>41.631309576561186</v>
      </c>
      <c r="M130" s="69">
        <f t="shared" si="13"/>
        <v>75.795371890413293</v>
      </c>
    </row>
    <row r="131" spans="1:13" ht="47.25" x14ac:dyDescent="0.25">
      <c r="A131" s="27" t="s">
        <v>226</v>
      </c>
      <c r="B131" s="63" t="s">
        <v>225</v>
      </c>
      <c r="C131" s="29"/>
      <c r="D131" s="29"/>
      <c r="E131" s="42">
        <v>8644848.5099999998</v>
      </c>
      <c r="F131" s="31">
        <v>17377512.68</v>
      </c>
      <c r="G131" s="31">
        <v>9844818.3100000005</v>
      </c>
      <c r="H131" s="32">
        <f t="shared" si="16"/>
        <v>84.87343774114828</v>
      </c>
      <c r="I131" s="33">
        <f t="shared" si="17"/>
        <v>49.012818778127482</v>
      </c>
      <c r="J131" s="34">
        <v>17923809.57</v>
      </c>
      <c r="K131" s="34">
        <v>7461916.6500000004</v>
      </c>
      <c r="L131" s="69">
        <f t="shared" si="12"/>
        <v>41.631309576561186</v>
      </c>
      <c r="M131" s="69">
        <f t="shared" si="13"/>
        <v>75.795371890413293</v>
      </c>
    </row>
    <row r="132" spans="1:13" ht="31.5" x14ac:dyDescent="0.25">
      <c r="A132" s="27" t="s">
        <v>228</v>
      </c>
      <c r="B132" s="63" t="s">
        <v>227</v>
      </c>
      <c r="C132" s="29"/>
      <c r="D132" s="29"/>
      <c r="E132" s="35">
        <v>1267982.82</v>
      </c>
      <c r="F132" s="31">
        <v>1960290</v>
      </c>
      <c r="G132" s="31">
        <v>1960290</v>
      </c>
      <c r="H132" s="32">
        <f t="shared" si="16"/>
        <v>83.709724841544954</v>
      </c>
      <c r="I132" s="33">
        <f t="shared" si="17"/>
        <v>170.84719222967382</v>
      </c>
      <c r="J132" s="43">
        <v>904860</v>
      </c>
      <c r="K132" s="43">
        <v>904860</v>
      </c>
      <c r="L132" s="69">
        <f t="shared" si="12"/>
        <v>100</v>
      </c>
      <c r="M132" s="69">
        <f t="shared" si="13"/>
        <v>46.159496809145587</v>
      </c>
    </row>
    <row r="133" spans="1:13" ht="31.5" x14ac:dyDescent="0.25">
      <c r="A133" s="27" t="s">
        <v>230</v>
      </c>
      <c r="B133" s="63" t="s">
        <v>229</v>
      </c>
      <c r="C133" s="29"/>
      <c r="D133" s="29"/>
      <c r="E133" s="35">
        <v>1267982.82</v>
      </c>
      <c r="F133" s="31">
        <v>1960290</v>
      </c>
      <c r="G133" s="31">
        <v>1960290</v>
      </c>
      <c r="H133" s="32">
        <f t="shared" si="16"/>
        <v>94.469190995916179</v>
      </c>
      <c r="I133" s="33">
        <f t="shared" si="17"/>
        <v>263.71148251881743</v>
      </c>
      <c r="J133" s="43">
        <v>904860</v>
      </c>
      <c r="K133" s="43">
        <v>904860</v>
      </c>
      <c r="L133" s="69">
        <f t="shared" si="12"/>
        <v>100</v>
      </c>
      <c r="M133" s="69">
        <f t="shared" si="13"/>
        <v>46.159496809145587</v>
      </c>
    </row>
    <row r="134" spans="1:13" x14ac:dyDescent="0.25">
      <c r="A134" s="27" t="s">
        <v>232</v>
      </c>
      <c r="B134" s="63" t="s">
        <v>231</v>
      </c>
      <c r="C134" s="29"/>
      <c r="D134" s="29"/>
      <c r="E134" s="35">
        <v>393629</v>
      </c>
      <c r="F134" s="31">
        <v>4594178</v>
      </c>
      <c r="G134" s="31">
        <v>4594177.99</v>
      </c>
      <c r="H134" s="32">
        <f t="shared" si="16"/>
        <v>94.469190995916179</v>
      </c>
      <c r="I134" s="33">
        <f t="shared" si="17"/>
        <v>263.71148251881743</v>
      </c>
      <c r="J134" s="43">
        <v>283921</v>
      </c>
      <c r="K134" s="43">
        <v>283921</v>
      </c>
      <c r="L134" s="69">
        <f t="shared" si="12"/>
        <v>100</v>
      </c>
      <c r="M134" s="69">
        <f t="shared" si="13"/>
        <v>6.1800174180887577</v>
      </c>
    </row>
    <row r="135" spans="1:13" x14ac:dyDescent="0.25">
      <c r="A135" s="27" t="s">
        <v>234</v>
      </c>
      <c r="B135" s="63" t="s">
        <v>233</v>
      </c>
      <c r="C135" s="29"/>
      <c r="D135" s="29"/>
      <c r="E135" s="35">
        <v>393629</v>
      </c>
      <c r="F135" s="31">
        <v>4594178</v>
      </c>
      <c r="G135" s="31">
        <v>4594177.99</v>
      </c>
      <c r="H135" s="32">
        <f t="shared" si="16"/>
        <v>56.652632003718963</v>
      </c>
      <c r="I135" s="33">
        <f t="shared" si="17"/>
        <v>113.88074988950849</v>
      </c>
      <c r="J135" s="43">
        <v>283921</v>
      </c>
      <c r="K135" s="43">
        <v>283921</v>
      </c>
      <c r="L135" s="69">
        <f t="shared" si="12"/>
        <v>100</v>
      </c>
      <c r="M135" s="69">
        <f t="shared" si="13"/>
        <v>6.1800174180887577</v>
      </c>
    </row>
    <row r="136" spans="1:13" ht="63" x14ac:dyDescent="0.25">
      <c r="A136" s="44" t="s">
        <v>314</v>
      </c>
      <c r="B136" s="45" t="s">
        <v>315</v>
      </c>
      <c r="C136" s="43">
        <v>37021775.950000003</v>
      </c>
      <c r="D136" s="29"/>
      <c r="E136" s="46"/>
      <c r="F136" s="31"/>
      <c r="G136" s="34" t="s">
        <v>0</v>
      </c>
      <c r="H136" s="32"/>
      <c r="I136" s="33"/>
      <c r="J136" s="43">
        <v>130000000</v>
      </c>
      <c r="K136" s="43">
        <v>37021775.950000003</v>
      </c>
      <c r="L136" s="69">
        <f t="shared" si="12"/>
        <v>28.478289192307692</v>
      </c>
      <c r="M136" s="34" t="s">
        <v>0</v>
      </c>
    </row>
    <row r="137" spans="1:13" ht="63" x14ac:dyDescent="0.25">
      <c r="A137" s="44" t="s">
        <v>316</v>
      </c>
      <c r="B137" s="45" t="s">
        <v>317</v>
      </c>
      <c r="C137" s="43"/>
      <c r="D137" s="29"/>
      <c r="E137" s="46"/>
      <c r="F137" s="31"/>
      <c r="G137" s="34" t="s">
        <v>0</v>
      </c>
      <c r="H137" s="32"/>
      <c r="I137" s="33"/>
      <c r="J137" s="43">
        <v>130000000</v>
      </c>
      <c r="K137" s="43">
        <v>37021775.950000003</v>
      </c>
      <c r="L137" s="69">
        <f t="shared" si="12"/>
        <v>28.478289192307692</v>
      </c>
      <c r="M137" s="34" t="s">
        <v>0</v>
      </c>
    </row>
    <row r="138" spans="1:13" x14ac:dyDescent="0.25">
      <c r="A138" s="27" t="s">
        <v>236</v>
      </c>
      <c r="B138" s="63" t="s">
        <v>235</v>
      </c>
      <c r="C138" s="28"/>
      <c r="D138" s="28"/>
      <c r="E138" s="31" t="s">
        <v>0</v>
      </c>
      <c r="F138" s="31">
        <v>2329612</v>
      </c>
      <c r="G138" s="31">
        <v>2329612</v>
      </c>
      <c r="H138" s="32">
        <f>G131/F131*100</f>
        <v>56.652632003718963</v>
      </c>
      <c r="I138" s="33">
        <f>G131/E131*100</f>
        <v>113.88074988950849</v>
      </c>
      <c r="J138" s="34" t="s">
        <v>0</v>
      </c>
      <c r="K138" s="34" t="s">
        <v>0</v>
      </c>
      <c r="L138" s="34" t="s">
        <v>0</v>
      </c>
      <c r="M138" s="34" t="s">
        <v>0</v>
      </c>
    </row>
    <row r="139" spans="1:13" ht="31.5" x14ac:dyDescent="0.25">
      <c r="A139" s="27" t="s">
        <v>238</v>
      </c>
      <c r="B139" s="63" t="s">
        <v>237</v>
      </c>
      <c r="C139" s="28"/>
      <c r="D139" s="28"/>
      <c r="E139" s="31" t="s">
        <v>0</v>
      </c>
      <c r="F139" s="31">
        <v>2329612</v>
      </c>
      <c r="G139" s="31">
        <v>2329612</v>
      </c>
      <c r="H139" s="31" t="s">
        <v>0</v>
      </c>
      <c r="I139" s="31" t="s">
        <v>0</v>
      </c>
      <c r="J139" s="34" t="s">
        <v>0</v>
      </c>
      <c r="K139" s="34" t="s">
        <v>0</v>
      </c>
      <c r="L139" s="34" t="s">
        <v>0</v>
      </c>
      <c r="M139" s="34" t="s">
        <v>0</v>
      </c>
    </row>
    <row r="140" spans="1:13" ht="31.5" x14ac:dyDescent="0.25">
      <c r="A140" s="27" t="s">
        <v>240</v>
      </c>
      <c r="B140" s="63" t="s">
        <v>239</v>
      </c>
      <c r="C140" s="29"/>
      <c r="D140" s="29"/>
      <c r="E140" s="35">
        <v>57351456.130000003</v>
      </c>
      <c r="F140" s="31">
        <v>84777127.670000002</v>
      </c>
      <c r="G140" s="31">
        <v>75100000</v>
      </c>
      <c r="H140" s="31" t="s">
        <v>0</v>
      </c>
      <c r="I140" s="31" t="s">
        <v>0</v>
      </c>
      <c r="J140" s="34" t="s">
        <v>0</v>
      </c>
      <c r="K140" s="34" t="s">
        <v>0</v>
      </c>
      <c r="L140" s="34" t="s">
        <v>0</v>
      </c>
      <c r="M140" s="34" t="s">
        <v>0</v>
      </c>
    </row>
    <row r="141" spans="1:13" ht="31.5" x14ac:dyDescent="0.25">
      <c r="A141" s="27" t="s">
        <v>242</v>
      </c>
      <c r="B141" s="63" t="s">
        <v>241</v>
      </c>
      <c r="C141" s="29"/>
      <c r="D141" s="29"/>
      <c r="E141" s="35">
        <v>57351456.130000003</v>
      </c>
      <c r="F141" s="31">
        <v>84777127.670000002</v>
      </c>
      <c r="G141" s="31">
        <v>75100000</v>
      </c>
      <c r="H141" s="32">
        <f>G132/F132*100</f>
        <v>100</v>
      </c>
      <c r="I141" s="33">
        <f>G132/E132*100</f>
        <v>154.59909780165631</v>
      </c>
      <c r="J141" s="34" t="s">
        <v>0</v>
      </c>
      <c r="K141" s="34" t="s">
        <v>0</v>
      </c>
      <c r="L141" s="34" t="s">
        <v>0</v>
      </c>
      <c r="M141" s="34" t="s">
        <v>0</v>
      </c>
    </row>
    <row r="142" spans="1:13" x14ac:dyDescent="0.25">
      <c r="A142" s="27" t="s">
        <v>244</v>
      </c>
      <c r="B142" s="63" t="s">
        <v>243</v>
      </c>
      <c r="C142" s="29"/>
      <c r="D142" s="29"/>
      <c r="E142" s="35">
        <v>5621625.5599999996</v>
      </c>
      <c r="F142" s="31">
        <v>13084319.619999999</v>
      </c>
      <c r="G142" s="31">
        <v>10246634.609999999</v>
      </c>
      <c r="H142" s="32">
        <f>G133/F133*100</f>
        <v>100</v>
      </c>
      <c r="I142" s="33">
        <f>G133/E133*100</f>
        <v>154.59909780165631</v>
      </c>
      <c r="J142" s="31">
        <v>19483686.98</v>
      </c>
      <c r="K142" s="43">
        <v>5538417.2699999996</v>
      </c>
      <c r="L142" s="69">
        <f t="shared" ref="L142:L170" si="18">K142/J142*100</f>
        <v>28.425919979545881</v>
      </c>
      <c r="M142" s="69">
        <f t="shared" ref="M142:M170" si="19">K142/G142*100</f>
        <v>54.051085852079581</v>
      </c>
    </row>
    <row r="143" spans="1:13" x14ac:dyDescent="0.25">
      <c r="A143" s="27" t="s">
        <v>246</v>
      </c>
      <c r="B143" s="63" t="s">
        <v>245</v>
      </c>
      <c r="C143" s="29"/>
      <c r="D143" s="29"/>
      <c r="E143" s="35">
        <v>5621625.5599999996</v>
      </c>
      <c r="F143" s="31">
        <v>13084319.619999999</v>
      </c>
      <c r="G143" s="31">
        <v>10246634.609999999</v>
      </c>
      <c r="H143" s="31" t="s">
        <v>0</v>
      </c>
      <c r="I143" s="31" t="s">
        <v>0</v>
      </c>
      <c r="J143" s="31">
        <v>19483686.98</v>
      </c>
      <c r="K143" s="43">
        <v>5538417.2699999996</v>
      </c>
      <c r="L143" s="69">
        <f t="shared" si="18"/>
        <v>28.425919979545881</v>
      </c>
      <c r="M143" s="69">
        <f t="shared" si="19"/>
        <v>54.051085852079581</v>
      </c>
    </row>
    <row r="144" spans="1:13" x14ac:dyDescent="0.25">
      <c r="A144" s="27" t="s">
        <v>248</v>
      </c>
      <c r="B144" s="63" t="s">
        <v>247</v>
      </c>
      <c r="C144" s="29"/>
      <c r="D144" s="29"/>
      <c r="E144" s="35">
        <v>239849522.34</v>
      </c>
      <c r="F144" s="31">
        <v>439723957.83999997</v>
      </c>
      <c r="G144" s="31">
        <v>277699811.56999999</v>
      </c>
      <c r="H144" s="31" t="s">
        <v>0</v>
      </c>
      <c r="I144" s="31" t="s">
        <v>0</v>
      </c>
      <c r="J144" s="31">
        <v>435688988.85000002</v>
      </c>
      <c r="K144" s="43">
        <v>310922819.62</v>
      </c>
      <c r="L144" s="69">
        <f t="shared" si="18"/>
        <v>71.363478898257213</v>
      </c>
      <c r="M144" s="69">
        <f t="shared" si="19"/>
        <v>111.96364083294506</v>
      </c>
    </row>
    <row r="145" spans="1:13" ht="31.5" x14ac:dyDescent="0.25">
      <c r="A145" s="27" t="s">
        <v>250</v>
      </c>
      <c r="B145" s="63" t="s">
        <v>249</v>
      </c>
      <c r="C145" s="29"/>
      <c r="D145" s="29"/>
      <c r="E145" s="35">
        <v>224552996.97999999</v>
      </c>
      <c r="F145" s="31">
        <v>358699792.85000002</v>
      </c>
      <c r="G145" s="31">
        <v>235102668.63</v>
      </c>
      <c r="H145" s="32">
        <f>G134/F134*100</f>
        <v>99.999999782333219</v>
      </c>
      <c r="I145" s="33">
        <f>G134/E134*100</f>
        <v>1167.1340246780599</v>
      </c>
      <c r="J145" s="31">
        <v>368283294.85000002</v>
      </c>
      <c r="K145" s="43">
        <v>272947156.32999998</v>
      </c>
      <c r="L145" s="69">
        <f t="shared" si="18"/>
        <v>74.113368742714769</v>
      </c>
      <c r="M145" s="69">
        <f t="shared" si="19"/>
        <v>116.09700473436943</v>
      </c>
    </row>
    <row r="146" spans="1:13" ht="31.5" x14ac:dyDescent="0.25">
      <c r="A146" s="27" t="s">
        <v>252</v>
      </c>
      <c r="B146" s="63" t="s">
        <v>251</v>
      </c>
      <c r="C146" s="29"/>
      <c r="D146" s="29"/>
      <c r="E146" s="35">
        <v>224552996.97999999</v>
      </c>
      <c r="F146" s="31">
        <v>358699792.85000002</v>
      </c>
      <c r="G146" s="31">
        <v>235102668.53</v>
      </c>
      <c r="H146" s="32">
        <f>G135/F135*100</f>
        <v>99.999999782333219</v>
      </c>
      <c r="I146" s="33">
        <f>G135/E135*100</f>
        <v>1167.1340246780599</v>
      </c>
      <c r="J146" s="31">
        <v>368283294.85000002</v>
      </c>
      <c r="K146" s="43">
        <v>272947156.32999998</v>
      </c>
      <c r="L146" s="69">
        <f t="shared" si="18"/>
        <v>74.113368742714769</v>
      </c>
      <c r="M146" s="69">
        <f t="shared" si="19"/>
        <v>116.09700478375085</v>
      </c>
    </row>
    <row r="147" spans="1:13" ht="65.25" customHeight="1" x14ac:dyDescent="0.25">
      <c r="A147" s="27" t="s">
        <v>254</v>
      </c>
      <c r="B147" s="63" t="s">
        <v>253</v>
      </c>
      <c r="C147" s="29"/>
      <c r="D147" s="29"/>
      <c r="E147" s="35">
        <v>1473564.54</v>
      </c>
      <c r="F147" s="31">
        <v>3942577</v>
      </c>
      <c r="G147" s="31">
        <v>1626213.61</v>
      </c>
      <c r="H147" s="32">
        <f>G138/F138*100</f>
        <v>100</v>
      </c>
      <c r="I147" s="31" t="s">
        <v>0</v>
      </c>
      <c r="J147" s="31">
        <v>4115281</v>
      </c>
      <c r="K147" s="43">
        <v>1590691.61</v>
      </c>
      <c r="L147" s="69">
        <f t="shared" si="18"/>
        <v>38.653292691313183</v>
      </c>
      <c r="M147" s="69">
        <f t="shared" si="19"/>
        <v>97.815662113416948</v>
      </c>
    </row>
    <row r="148" spans="1:13" ht="63" x14ac:dyDescent="0.25">
      <c r="A148" s="27" t="s">
        <v>256</v>
      </c>
      <c r="B148" s="63" t="s">
        <v>255</v>
      </c>
      <c r="C148" s="29"/>
      <c r="D148" s="29"/>
      <c r="E148" s="35">
        <v>1473564.54</v>
      </c>
      <c r="F148" s="31">
        <v>3942577</v>
      </c>
      <c r="G148" s="31">
        <v>1626213.61</v>
      </c>
      <c r="H148" s="32">
        <f>G139/F139*100</f>
        <v>100</v>
      </c>
      <c r="I148" s="31" t="s">
        <v>0</v>
      </c>
      <c r="J148" s="31">
        <v>4115281</v>
      </c>
      <c r="K148" s="43">
        <v>1590691.61</v>
      </c>
      <c r="L148" s="69">
        <f t="shared" si="18"/>
        <v>38.653292691313183</v>
      </c>
      <c r="M148" s="69">
        <f t="shared" si="19"/>
        <v>97.815662113416948</v>
      </c>
    </row>
    <row r="149" spans="1:13" ht="47.25" x14ac:dyDescent="0.25">
      <c r="A149" s="27" t="s">
        <v>258</v>
      </c>
      <c r="B149" s="63" t="s">
        <v>257</v>
      </c>
      <c r="C149" s="29"/>
      <c r="D149" s="29"/>
      <c r="E149" s="35">
        <v>13058759.32</v>
      </c>
      <c r="F149" s="31">
        <v>76157771.989999995</v>
      </c>
      <c r="G149" s="31">
        <v>40277011.329999998</v>
      </c>
      <c r="H149" s="31" t="s">
        <v>0</v>
      </c>
      <c r="I149" s="31" t="s">
        <v>0</v>
      </c>
      <c r="J149" s="31">
        <v>63277368</v>
      </c>
      <c r="K149" s="43">
        <v>36384971.68</v>
      </c>
      <c r="L149" s="69">
        <f t="shared" si="18"/>
        <v>57.500766593199636</v>
      </c>
      <c r="M149" s="69">
        <f t="shared" si="19"/>
        <v>90.336821125799261</v>
      </c>
    </row>
    <row r="150" spans="1:13" ht="47.25" x14ac:dyDescent="0.25">
      <c r="A150" s="27" t="s">
        <v>260</v>
      </c>
      <c r="B150" s="63" t="s">
        <v>259</v>
      </c>
      <c r="C150" s="29"/>
      <c r="D150" s="29"/>
      <c r="E150" s="35">
        <v>13058759.32</v>
      </c>
      <c r="F150" s="31">
        <v>76157771.989999995</v>
      </c>
      <c r="G150" s="31">
        <v>40277011.329999998</v>
      </c>
      <c r="H150" s="31" t="s">
        <v>0</v>
      </c>
      <c r="I150" s="31" t="s">
        <v>0</v>
      </c>
      <c r="J150" s="31">
        <v>63277368</v>
      </c>
      <c r="K150" s="43">
        <v>36384971.68</v>
      </c>
      <c r="L150" s="69">
        <f t="shared" si="18"/>
        <v>57.500766593199636</v>
      </c>
      <c r="M150" s="69">
        <f t="shared" si="19"/>
        <v>90.336821125799261</v>
      </c>
    </row>
    <row r="151" spans="1:13" ht="31.5" x14ac:dyDescent="0.25">
      <c r="A151" s="27" t="s">
        <v>262</v>
      </c>
      <c r="B151" s="63" t="s">
        <v>261</v>
      </c>
      <c r="C151" s="29"/>
      <c r="D151" s="29"/>
      <c r="E151" s="35">
        <v>603694.5</v>
      </c>
      <c r="F151" s="31">
        <v>919592</v>
      </c>
      <c r="G151" s="31">
        <v>689694</v>
      </c>
      <c r="H151" s="32">
        <f t="shared" ref="H151:H163" si="20">G140/F140*100</f>
        <v>88.585214035949889</v>
      </c>
      <c r="I151" s="33">
        <f t="shared" ref="I151:I163" si="21">G140/E140*100</f>
        <v>130.94698036919746</v>
      </c>
      <c r="J151" s="34" t="s">
        <v>0</v>
      </c>
      <c r="K151" s="34" t="s">
        <v>0</v>
      </c>
      <c r="L151" s="34" t="s">
        <v>0</v>
      </c>
      <c r="M151" s="34" t="s">
        <v>0</v>
      </c>
    </row>
    <row r="152" spans="1:13" ht="47.25" x14ac:dyDescent="0.25">
      <c r="A152" s="27" t="s">
        <v>264</v>
      </c>
      <c r="B152" s="63" t="s">
        <v>263</v>
      </c>
      <c r="C152" s="29"/>
      <c r="D152" s="29"/>
      <c r="E152" s="35">
        <v>603694.5</v>
      </c>
      <c r="F152" s="31">
        <v>919592</v>
      </c>
      <c r="G152" s="31">
        <v>689694</v>
      </c>
      <c r="H152" s="32">
        <f t="shared" si="20"/>
        <v>88.585214035949889</v>
      </c>
      <c r="I152" s="33">
        <f t="shared" si="21"/>
        <v>130.94698036919746</v>
      </c>
      <c r="J152" s="34" t="s">
        <v>0</v>
      </c>
      <c r="K152" s="34" t="s">
        <v>0</v>
      </c>
      <c r="L152" s="34" t="s">
        <v>0</v>
      </c>
      <c r="M152" s="34" t="s">
        <v>0</v>
      </c>
    </row>
    <row r="153" spans="1:13" ht="65.25" customHeight="1" x14ac:dyDescent="0.25">
      <c r="A153" s="27" t="s">
        <v>266</v>
      </c>
      <c r="B153" s="63" t="s">
        <v>265</v>
      </c>
      <c r="C153" s="29"/>
      <c r="D153" s="29"/>
      <c r="E153" s="35">
        <v>160507</v>
      </c>
      <c r="F153" s="31">
        <v>4224</v>
      </c>
      <c r="G153" s="31">
        <v>4224</v>
      </c>
      <c r="H153" s="32">
        <f t="shared" si="20"/>
        <v>78.312322746515122</v>
      </c>
      <c r="I153" s="33">
        <f t="shared" si="21"/>
        <v>182.27173796328051</v>
      </c>
      <c r="J153" s="43">
        <v>13045</v>
      </c>
      <c r="K153" s="34" t="s">
        <v>0</v>
      </c>
      <c r="L153" s="34" t="s">
        <v>0</v>
      </c>
      <c r="M153" s="34" t="s">
        <v>0</v>
      </c>
    </row>
    <row r="154" spans="1:13" ht="65.25" customHeight="1" x14ac:dyDescent="0.25">
      <c r="A154" s="27" t="s">
        <v>268</v>
      </c>
      <c r="B154" s="63" t="s">
        <v>267</v>
      </c>
      <c r="C154" s="29"/>
      <c r="D154" s="29"/>
      <c r="E154" s="35">
        <v>160507</v>
      </c>
      <c r="F154" s="31">
        <v>4224</v>
      </c>
      <c r="G154" s="31">
        <v>4224</v>
      </c>
      <c r="H154" s="32">
        <f t="shared" si="20"/>
        <v>78.312322746515122</v>
      </c>
      <c r="I154" s="33">
        <f t="shared" si="21"/>
        <v>182.27173796328051</v>
      </c>
      <c r="J154" s="43">
        <v>13045</v>
      </c>
      <c r="K154" s="34" t="s">
        <v>0</v>
      </c>
      <c r="L154" s="34" t="s">
        <v>0</v>
      </c>
      <c r="M154" s="34" t="s">
        <v>0</v>
      </c>
    </row>
    <row r="155" spans="1:13" x14ac:dyDescent="0.25">
      <c r="A155" s="27" t="s">
        <v>270</v>
      </c>
      <c r="B155" s="63" t="s">
        <v>269</v>
      </c>
      <c r="C155" s="29"/>
      <c r="D155" s="29"/>
      <c r="E155" s="35">
        <v>29764142.41</v>
      </c>
      <c r="F155" s="31">
        <v>45925908.829999998</v>
      </c>
      <c r="G155" s="31">
        <v>32517296</v>
      </c>
      <c r="H155" s="32">
        <f t="shared" si="20"/>
        <v>63.153213878568138</v>
      </c>
      <c r="I155" s="33">
        <f t="shared" si="21"/>
        <v>115.78084828384402</v>
      </c>
      <c r="J155" s="43">
        <v>58471766.689999998</v>
      </c>
      <c r="K155" s="43">
        <v>41115770</v>
      </c>
      <c r="L155" s="69">
        <f t="shared" si="18"/>
        <v>70.317304106755728</v>
      </c>
      <c r="M155" s="69">
        <f t="shared" si="19"/>
        <v>126.44277064119969</v>
      </c>
    </row>
    <row r="156" spans="1:13" ht="47.25" x14ac:dyDescent="0.25">
      <c r="A156" s="27" t="s">
        <v>272</v>
      </c>
      <c r="B156" s="63" t="s">
        <v>271</v>
      </c>
      <c r="C156" s="29"/>
      <c r="D156" s="29"/>
      <c r="E156" s="35">
        <v>17293827.41</v>
      </c>
      <c r="F156" s="31">
        <v>25208186</v>
      </c>
      <c r="G156" s="31">
        <v>17742858</v>
      </c>
      <c r="H156" s="32">
        <f t="shared" si="20"/>
        <v>65.543017675595507</v>
      </c>
      <c r="I156" s="33">
        <f t="shared" si="21"/>
        <v>104.69807653065509</v>
      </c>
      <c r="J156" s="43">
        <v>27656055.82</v>
      </c>
      <c r="K156" s="43">
        <v>19722564</v>
      </c>
      <c r="L156" s="69">
        <f t="shared" si="18"/>
        <v>71.313726470486998</v>
      </c>
      <c r="M156" s="69">
        <f t="shared" si="19"/>
        <v>111.15776274600179</v>
      </c>
    </row>
    <row r="157" spans="1:13" ht="47.25" x14ac:dyDescent="0.25">
      <c r="A157" s="27" t="s">
        <v>274</v>
      </c>
      <c r="B157" s="63" t="s">
        <v>273</v>
      </c>
      <c r="C157" s="29"/>
      <c r="D157" s="29"/>
      <c r="E157" s="35">
        <v>17293827.41</v>
      </c>
      <c r="F157" s="31">
        <v>25208186</v>
      </c>
      <c r="G157" s="31">
        <v>17742858</v>
      </c>
      <c r="H157" s="32">
        <f t="shared" si="20"/>
        <v>65.543017647717051</v>
      </c>
      <c r="I157" s="33">
        <f t="shared" si="21"/>
        <v>104.69807648612218</v>
      </c>
      <c r="J157" s="43">
        <v>27656055.82</v>
      </c>
      <c r="K157" s="43">
        <v>19722564</v>
      </c>
      <c r="L157" s="69">
        <f t="shared" si="18"/>
        <v>71.313726470486998</v>
      </c>
      <c r="M157" s="69">
        <f t="shared" si="19"/>
        <v>111.15776274600179</v>
      </c>
    </row>
    <row r="158" spans="1:13" ht="47.25" x14ac:dyDescent="0.25">
      <c r="A158" s="27" t="s">
        <v>276</v>
      </c>
      <c r="B158" s="63" t="s">
        <v>275</v>
      </c>
      <c r="C158" s="28"/>
      <c r="D158" s="28"/>
      <c r="E158" s="31" t="s">
        <v>0</v>
      </c>
      <c r="F158" s="31">
        <v>3059069.83</v>
      </c>
      <c r="G158" s="31">
        <v>2263185</v>
      </c>
      <c r="H158" s="32">
        <f t="shared" si="20"/>
        <v>41.247478742964311</v>
      </c>
      <c r="I158" s="33">
        <f t="shared" si="21"/>
        <v>110.35917096647833</v>
      </c>
      <c r="J158" s="43">
        <v>3015613.87</v>
      </c>
      <c r="K158" s="43">
        <v>2180409</v>
      </c>
      <c r="L158" s="69">
        <f t="shared" si="18"/>
        <v>72.30398499261446</v>
      </c>
      <c r="M158" s="69">
        <f t="shared" si="19"/>
        <v>96.342499618899907</v>
      </c>
    </row>
    <row r="159" spans="1:13" ht="63" x14ac:dyDescent="0.25">
      <c r="A159" s="27" t="s">
        <v>278</v>
      </c>
      <c r="B159" s="63" t="s">
        <v>277</v>
      </c>
      <c r="C159" s="28"/>
      <c r="D159" s="28"/>
      <c r="E159" s="31" t="s">
        <v>0</v>
      </c>
      <c r="F159" s="31">
        <v>3059069.83</v>
      </c>
      <c r="G159" s="31">
        <v>2263185</v>
      </c>
      <c r="H159" s="32">
        <f t="shared" si="20"/>
        <v>41.247478742964311</v>
      </c>
      <c r="I159" s="33">
        <f t="shared" si="21"/>
        <v>110.35917096647833</v>
      </c>
      <c r="J159" s="43">
        <v>3015613.87</v>
      </c>
      <c r="K159" s="43">
        <v>2180409</v>
      </c>
      <c r="L159" s="69">
        <f t="shared" si="18"/>
        <v>72.30398499261446</v>
      </c>
      <c r="M159" s="69">
        <f t="shared" si="19"/>
        <v>96.342499618899907</v>
      </c>
    </row>
    <row r="160" spans="1:13" ht="78.75" x14ac:dyDescent="0.25">
      <c r="A160" s="27" t="s">
        <v>280</v>
      </c>
      <c r="B160" s="63" t="s">
        <v>279</v>
      </c>
      <c r="C160" s="29"/>
      <c r="D160" s="29"/>
      <c r="E160" s="35">
        <v>11411090</v>
      </c>
      <c r="F160" s="31">
        <v>14924000</v>
      </c>
      <c r="G160" s="31">
        <v>10981600</v>
      </c>
      <c r="H160" s="32">
        <f t="shared" si="20"/>
        <v>52.886278415929276</v>
      </c>
      <c r="I160" s="33">
        <f t="shared" si="21"/>
        <v>308.42908076507837</v>
      </c>
      <c r="J160" s="43">
        <v>26638920</v>
      </c>
      <c r="K160" s="43">
        <v>18051620</v>
      </c>
      <c r="L160" s="69">
        <f t="shared" si="18"/>
        <v>67.76408352891184</v>
      </c>
      <c r="M160" s="69">
        <f t="shared" si="19"/>
        <v>164.38060027682667</v>
      </c>
    </row>
    <row r="161" spans="1:13" ht="94.5" x14ac:dyDescent="0.25">
      <c r="A161" s="27" t="s">
        <v>282</v>
      </c>
      <c r="B161" s="63" t="s">
        <v>281</v>
      </c>
      <c r="C161" s="29"/>
      <c r="D161" s="29"/>
      <c r="E161" s="35">
        <v>11411090</v>
      </c>
      <c r="F161" s="31">
        <v>14924000</v>
      </c>
      <c r="G161" s="31">
        <v>10981600</v>
      </c>
      <c r="H161" s="32">
        <f t="shared" si="20"/>
        <v>52.886278415929276</v>
      </c>
      <c r="I161" s="33">
        <f t="shared" si="21"/>
        <v>308.42908076507837</v>
      </c>
      <c r="J161" s="43">
        <v>26638920</v>
      </c>
      <c r="K161" s="43">
        <v>18051620</v>
      </c>
      <c r="L161" s="69">
        <f t="shared" si="18"/>
        <v>67.76408352891184</v>
      </c>
      <c r="M161" s="69">
        <f t="shared" si="19"/>
        <v>164.38060027682667</v>
      </c>
    </row>
    <row r="162" spans="1:13" x14ac:dyDescent="0.25">
      <c r="A162" s="27" t="s">
        <v>284</v>
      </c>
      <c r="B162" s="63" t="s">
        <v>283</v>
      </c>
      <c r="C162" s="29"/>
      <c r="D162" s="29"/>
      <c r="E162" s="35">
        <v>1059225</v>
      </c>
      <c r="F162" s="31">
        <v>2734653</v>
      </c>
      <c r="G162" s="31">
        <v>1529653</v>
      </c>
      <c r="H162" s="32">
        <f t="shared" si="20"/>
        <v>75</v>
      </c>
      <c r="I162" s="33">
        <f t="shared" si="21"/>
        <v>114.24553312975354</v>
      </c>
      <c r="J162" s="43">
        <v>1161177</v>
      </c>
      <c r="K162" s="43">
        <v>1161177</v>
      </c>
      <c r="L162" s="69">
        <f t="shared" si="18"/>
        <v>100</v>
      </c>
      <c r="M162" s="69">
        <f t="shared" si="19"/>
        <v>75.911138016269049</v>
      </c>
    </row>
    <row r="163" spans="1:13" ht="18.75" customHeight="1" x14ac:dyDescent="0.25">
      <c r="A163" s="27" t="s">
        <v>286</v>
      </c>
      <c r="B163" s="63" t="s">
        <v>285</v>
      </c>
      <c r="C163" s="29"/>
      <c r="D163" s="29"/>
      <c r="E163" s="35">
        <v>1059225</v>
      </c>
      <c r="F163" s="31">
        <v>2734653</v>
      </c>
      <c r="G163" s="31">
        <v>1529653</v>
      </c>
      <c r="H163" s="32">
        <f t="shared" si="20"/>
        <v>75</v>
      </c>
      <c r="I163" s="33">
        <f t="shared" si="21"/>
        <v>114.24553312975354</v>
      </c>
      <c r="J163" s="43">
        <v>1161177</v>
      </c>
      <c r="K163" s="43">
        <v>1161177</v>
      </c>
      <c r="L163" s="69">
        <f t="shared" si="18"/>
        <v>100</v>
      </c>
      <c r="M163" s="69">
        <f t="shared" si="19"/>
        <v>75.911138016269049</v>
      </c>
    </row>
    <row r="164" spans="1:13" ht="23.25" customHeight="1" x14ac:dyDescent="0.25">
      <c r="A164" s="44" t="s">
        <v>318</v>
      </c>
      <c r="B164" s="45" t="s">
        <v>319</v>
      </c>
      <c r="C164" s="43">
        <v>1053734.99</v>
      </c>
      <c r="D164" s="29"/>
      <c r="E164" s="35"/>
      <c r="F164" s="31"/>
      <c r="G164" s="34" t="s">
        <v>0</v>
      </c>
      <c r="H164" s="32"/>
      <c r="I164" s="33"/>
      <c r="J164" s="43">
        <v>1053734.99</v>
      </c>
      <c r="K164" s="34" t="s">
        <v>0</v>
      </c>
      <c r="L164" s="34" t="s">
        <v>0</v>
      </c>
      <c r="M164" s="34" t="s">
        <v>0</v>
      </c>
    </row>
    <row r="165" spans="1:13" ht="23.25" customHeight="1" x14ac:dyDescent="0.25">
      <c r="A165" s="44" t="s">
        <v>320</v>
      </c>
      <c r="B165" s="45" t="s">
        <v>321</v>
      </c>
      <c r="C165" s="43">
        <v>1053734.99</v>
      </c>
      <c r="D165" s="29"/>
      <c r="E165" s="35"/>
      <c r="F165" s="31"/>
      <c r="G165" s="34" t="s">
        <v>0</v>
      </c>
      <c r="H165" s="32"/>
      <c r="I165" s="33"/>
      <c r="J165" s="43">
        <v>1053734.99</v>
      </c>
      <c r="K165" s="34" t="s">
        <v>0</v>
      </c>
      <c r="L165" s="34" t="s">
        <v>0</v>
      </c>
      <c r="M165" s="34" t="s">
        <v>0</v>
      </c>
    </row>
    <row r="166" spans="1:13" ht="36" customHeight="1" x14ac:dyDescent="0.25">
      <c r="A166" s="27" t="s">
        <v>288</v>
      </c>
      <c r="B166" s="63" t="s">
        <v>287</v>
      </c>
      <c r="C166" s="29"/>
      <c r="D166" s="29"/>
      <c r="E166" s="35">
        <v>-383599.26</v>
      </c>
      <c r="F166" s="31" t="s">
        <v>0</v>
      </c>
      <c r="G166" s="31">
        <v>-781417.67</v>
      </c>
      <c r="H166" s="32">
        <f t="shared" ref="H166:H176" si="22">G153/F153*100</f>
        <v>100</v>
      </c>
      <c r="I166" s="33">
        <f>G153/E153*100</f>
        <v>2.6316609244456628</v>
      </c>
      <c r="J166" s="34" t="s">
        <v>0</v>
      </c>
      <c r="K166" s="43">
        <v>-329278.78000000003</v>
      </c>
      <c r="L166" s="34" t="s">
        <v>0</v>
      </c>
      <c r="M166" s="69">
        <f t="shared" si="19"/>
        <v>42.138640146184564</v>
      </c>
    </row>
    <row r="167" spans="1:13" ht="31.5" x14ac:dyDescent="0.25">
      <c r="A167" s="27" t="s">
        <v>290</v>
      </c>
      <c r="B167" s="63" t="s">
        <v>289</v>
      </c>
      <c r="C167" s="29"/>
      <c r="D167" s="29"/>
      <c r="E167" s="35">
        <v>-383599.26</v>
      </c>
      <c r="F167" s="31" t="s">
        <v>0</v>
      </c>
      <c r="G167" s="31">
        <v>-781417.67</v>
      </c>
      <c r="H167" s="32">
        <f t="shared" si="22"/>
        <v>100</v>
      </c>
      <c r="I167" s="33">
        <f>G154/E154*100</f>
        <v>2.6316609244456628</v>
      </c>
      <c r="J167" s="34" t="s">
        <v>0</v>
      </c>
      <c r="K167" s="43">
        <v>-329278.78000000003</v>
      </c>
      <c r="L167" s="34" t="s">
        <v>0</v>
      </c>
      <c r="M167" s="69">
        <f t="shared" si="19"/>
        <v>42.138640146184564</v>
      </c>
    </row>
    <row r="168" spans="1:13" ht="31.5" x14ac:dyDescent="0.25">
      <c r="A168" s="27" t="s">
        <v>292</v>
      </c>
      <c r="B168" s="63" t="s">
        <v>291</v>
      </c>
      <c r="C168" s="28"/>
      <c r="D168" s="28"/>
      <c r="E168" s="31" t="s">
        <v>0</v>
      </c>
      <c r="F168" s="31" t="s">
        <v>0</v>
      </c>
      <c r="G168" s="31">
        <v>-36347.550000000003</v>
      </c>
      <c r="H168" s="32">
        <f t="shared" si="22"/>
        <v>70.803816034139871</v>
      </c>
      <c r="I168" s="33">
        <f>G155/E155*100</f>
        <v>109.24990060884471</v>
      </c>
      <c r="J168" s="34" t="s">
        <v>0</v>
      </c>
      <c r="K168" s="68"/>
      <c r="L168" s="34" t="s">
        <v>0</v>
      </c>
      <c r="M168" s="69">
        <f t="shared" si="19"/>
        <v>0</v>
      </c>
    </row>
    <row r="169" spans="1:13" ht="31.5" x14ac:dyDescent="0.25">
      <c r="A169" s="27" t="s">
        <v>294</v>
      </c>
      <c r="B169" s="63" t="s">
        <v>293</v>
      </c>
      <c r="C169" s="29"/>
      <c r="D169" s="29"/>
      <c r="E169" s="42">
        <v>-383599.26</v>
      </c>
      <c r="F169" s="31" t="s">
        <v>0</v>
      </c>
      <c r="G169" s="31">
        <v>-745070.12</v>
      </c>
      <c r="H169" s="32">
        <f t="shared" si="22"/>
        <v>70.385302615586852</v>
      </c>
      <c r="I169" s="33">
        <f>G156/E156*100</f>
        <v>102.59647895954109</v>
      </c>
      <c r="J169" s="34" t="s">
        <v>0</v>
      </c>
      <c r="K169" s="43">
        <v>-329278.78000000003</v>
      </c>
      <c r="L169" s="34" t="s">
        <v>0</v>
      </c>
      <c r="M169" s="69">
        <f t="shared" si="19"/>
        <v>44.194334353389451</v>
      </c>
    </row>
    <row r="170" spans="1:13" x14ac:dyDescent="0.25">
      <c r="A170" s="70" t="s">
        <v>331</v>
      </c>
      <c r="B170" s="70"/>
      <c r="C170" s="47"/>
      <c r="D170" s="47"/>
      <c r="E170" s="48">
        <v>620911408.05999994</v>
      </c>
      <c r="F170" s="49">
        <v>1017930054.22</v>
      </c>
      <c r="G170" s="49">
        <v>743249205.58000004</v>
      </c>
      <c r="H170" s="32">
        <f t="shared" si="22"/>
        <v>70.385302615586852</v>
      </c>
      <c r="I170" s="33">
        <f>G157/E157*100</f>
        <v>102.59647895954109</v>
      </c>
      <c r="J170" s="43">
        <v>1029361968.08</v>
      </c>
      <c r="K170" s="43">
        <v>688019088.66999996</v>
      </c>
      <c r="L170" s="69">
        <f t="shared" si="18"/>
        <v>66.839373321059824</v>
      </c>
      <c r="M170" s="69">
        <f t="shared" si="19"/>
        <v>92.569098426832369</v>
      </c>
    </row>
    <row r="171" spans="1:13" x14ac:dyDescent="0.25">
      <c r="B171" s="64"/>
      <c r="C171" s="50"/>
      <c r="D171" s="50"/>
      <c r="E171" s="51"/>
      <c r="F171" s="52"/>
      <c r="G171" s="52"/>
      <c r="H171" s="32">
        <f t="shared" si="22"/>
        <v>73.982783191320607</v>
      </c>
      <c r="I171" s="31" t="s">
        <v>0</v>
      </c>
      <c r="J171" s="52"/>
    </row>
    <row r="172" spans="1:13" x14ac:dyDescent="0.25">
      <c r="F172" s="52"/>
      <c r="G172" s="54"/>
      <c r="H172" s="32">
        <f t="shared" si="22"/>
        <v>73.982783191320607</v>
      </c>
      <c r="I172" s="31" t="s">
        <v>0</v>
      </c>
      <c r="J172" s="52"/>
    </row>
    <row r="173" spans="1:13" x14ac:dyDescent="0.25">
      <c r="H173" s="32">
        <f t="shared" si="22"/>
        <v>73.583489681050651</v>
      </c>
      <c r="I173" s="33">
        <f>G160/E160*100</f>
        <v>96.236205305540494</v>
      </c>
    </row>
    <row r="174" spans="1:13" ht="12.95" customHeight="1" x14ac:dyDescent="0.25">
      <c r="H174" s="32">
        <f t="shared" si="22"/>
        <v>73.583489681050651</v>
      </c>
      <c r="I174" s="33">
        <f>G161/E161*100</f>
        <v>96.236205305540494</v>
      </c>
    </row>
    <row r="175" spans="1:13" ht="12.95" customHeight="1" x14ac:dyDescent="0.25">
      <c r="H175" s="32">
        <f t="shared" si="22"/>
        <v>55.935908504662201</v>
      </c>
      <c r="I175" s="33">
        <f>G162/E162*100</f>
        <v>144.41247138237861</v>
      </c>
    </row>
    <row r="176" spans="1:13" x14ac:dyDescent="0.25">
      <c r="H176" s="32">
        <f t="shared" si="22"/>
        <v>55.935908504662201</v>
      </c>
      <c r="I176" s="33">
        <f>G163/E163*100</f>
        <v>144.41247138237861</v>
      </c>
    </row>
    <row r="177" spans="8:9" x14ac:dyDescent="0.25">
      <c r="H177" s="31" t="s">
        <v>0</v>
      </c>
      <c r="I177" s="33">
        <f>G166/E166*100</f>
        <v>203.70677200993558</v>
      </c>
    </row>
    <row r="178" spans="8:9" x14ac:dyDescent="0.25">
      <c r="H178" s="31" t="s">
        <v>0</v>
      </c>
      <c r="I178" s="33">
        <f>G167/E167*100</f>
        <v>203.70677200993558</v>
      </c>
    </row>
    <row r="179" spans="8:9" x14ac:dyDescent="0.25">
      <c r="H179" s="31" t="s">
        <v>0</v>
      </c>
      <c r="I179" s="31" t="s">
        <v>0</v>
      </c>
    </row>
    <row r="180" spans="8:9" x14ac:dyDescent="0.25">
      <c r="H180" s="31" t="s">
        <v>0</v>
      </c>
      <c r="I180" s="33">
        <f>G169/E169*100</f>
        <v>194.23137573310228</v>
      </c>
    </row>
    <row r="181" spans="8:9" x14ac:dyDescent="0.25">
      <c r="H181" s="55">
        <f>G170/F170*100</f>
        <v>73.015744303720638</v>
      </c>
      <c r="I181" s="56">
        <f>G170/E170*100</f>
        <v>119.70293924897226</v>
      </c>
    </row>
    <row r="182" spans="8:9" x14ac:dyDescent="0.25">
      <c r="H182" s="17"/>
    </row>
  </sheetData>
  <mergeCells count="4">
    <mergeCell ref="A170:B170"/>
    <mergeCell ref="G1:H1"/>
    <mergeCell ref="G2:H2"/>
    <mergeCell ref="A4:M5"/>
  </mergeCells>
  <pageMargins left="0.78740157480314965" right="0.19685039370078741" top="0.78740157480314965" bottom="0.39370078740157483" header="0" footer="0"/>
  <pageSetup paperSize="9" scale="41" fitToWidth="2" fitToHeight="0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B039356-956F-48D3-A5EB-023911DD5D6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Соколова Елена Михайловна</cp:lastModifiedBy>
  <cp:lastPrinted>2024-11-15T12:02:42Z</cp:lastPrinted>
  <dcterms:created xsi:type="dcterms:W3CDTF">2023-08-01T07:26:22Z</dcterms:created>
  <dcterms:modified xsi:type="dcterms:W3CDTF">2024-11-15T12:02:52Z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0503317G_20220101.xlsx</vt:lpwstr>
  </property>
  <property fmtid="{D5CDD505-2E9C-101B-9397-08002B2CF9AE}" pid="3" name="Название отчета">
    <vt:lpwstr>0503317G_20220101.xlsx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20.2.0.48890219</vt:lpwstr>
  </property>
  <property fmtid="{D5CDD505-2E9C-101B-9397-08002B2CF9AE}" pid="6" name="Тип сервера">
    <vt:lpwstr>MSSQL</vt:lpwstr>
  </property>
  <property fmtid="{D5CDD505-2E9C-101B-9397-08002B2CF9AE}" pid="7" name="Сервер">
    <vt:lpwstr>sqlsvodcluster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us_27031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