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09C5AD05-4E6D-4EFB-BFFC-91C6838857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J5" i="1" l="1"/>
  <c r="H5" i="1"/>
  <c r="F5" i="1"/>
  <c r="D5" i="1"/>
  <c r="C5" i="1"/>
  <c r="C25" i="1" s="1"/>
  <c r="E16" i="1" l="1"/>
  <c r="K24" i="1" l="1"/>
  <c r="K23" i="1"/>
  <c r="I24" i="1"/>
  <c r="I23" i="1"/>
  <c r="E12" i="1"/>
  <c r="J18" i="1"/>
  <c r="H18" i="1"/>
  <c r="F18" i="1"/>
  <c r="D18" i="1"/>
  <c r="G16" i="1"/>
  <c r="G12" i="1"/>
  <c r="C18" i="1"/>
  <c r="E24" i="1"/>
  <c r="J25" i="1" l="1"/>
  <c r="H25" i="1"/>
  <c r="F25" i="1"/>
  <c r="D25" i="1"/>
  <c r="G23" i="1" l="1"/>
  <c r="G24" i="1"/>
  <c r="E23" i="1" l="1"/>
  <c r="K6" i="1"/>
  <c r="K7" i="1"/>
  <c r="K8" i="1"/>
  <c r="K9" i="1"/>
  <c r="K10" i="1"/>
  <c r="K11" i="1"/>
  <c r="K13" i="1"/>
  <c r="K14" i="1"/>
  <c r="K15" i="1"/>
  <c r="K17" i="1"/>
  <c r="K18" i="1"/>
  <c r="K19" i="1"/>
  <c r="K20" i="1"/>
  <c r="K21" i="1"/>
  <c r="K22" i="1"/>
  <c r="K25" i="1"/>
  <c r="K5" i="1"/>
  <c r="I6" i="1"/>
  <c r="I7" i="1"/>
  <c r="I8" i="1"/>
  <c r="I9" i="1"/>
  <c r="I10" i="1"/>
  <c r="I11" i="1"/>
  <c r="I13" i="1"/>
  <c r="I14" i="1"/>
  <c r="I15" i="1"/>
  <c r="I17" i="1"/>
  <c r="I18" i="1"/>
  <c r="I19" i="1"/>
  <c r="I20" i="1"/>
  <c r="I21" i="1"/>
  <c r="I22" i="1"/>
  <c r="I25" i="1"/>
  <c r="I5" i="1"/>
  <c r="G6" i="1"/>
  <c r="G7" i="1"/>
  <c r="G8" i="1"/>
  <c r="G9" i="1"/>
  <c r="G10" i="1"/>
  <c r="G11" i="1"/>
  <c r="G13" i="1"/>
  <c r="G14" i="1"/>
  <c r="G15" i="1"/>
  <c r="G17" i="1"/>
  <c r="G18" i="1"/>
  <c r="G19" i="1"/>
  <c r="G20" i="1"/>
  <c r="G21" i="1"/>
  <c r="G22" i="1"/>
  <c r="G25" i="1"/>
  <c r="G5" i="1"/>
  <c r="E6" i="1"/>
  <c r="E7" i="1"/>
  <c r="E8" i="1"/>
  <c r="E9" i="1"/>
  <c r="E10" i="1"/>
  <c r="E11" i="1"/>
  <c r="E13" i="1"/>
  <c r="E14" i="1"/>
  <c r="E15" i="1"/>
  <c r="E19" i="1"/>
  <c r="E20" i="1"/>
  <c r="E21" i="1"/>
  <c r="E22" i="1"/>
  <c r="E5" i="1"/>
  <c r="E18" i="1"/>
  <c r="E25" i="1"/>
  <c r="E17" i="1" l="1"/>
</calcChain>
</file>

<file path=xl/sharedStrings.xml><?xml version="1.0" encoding="utf-8"?>
<sst xmlns="http://schemas.openxmlformats.org/spreadsheetml/2006/main" count="54" uniqueCount="54">
  <si>
    <t>Код бюджетной классификации Российской Федерации</t>
  </si>
  <si>
    <t>Наименование доходов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</si>
  <si>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</si>
  <si>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</si>
  <si>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</si>
  <si>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</si>
  <si>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</si>
  <si>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</si>
  <si>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1 05 00000 00 0000 000</t>
  </si>
  <si>
    <t>НАЛОГИ НА СОВОКУПНЫЙ ДОХОД</t>
  </si>
  <si>
    <t xml:space="preserve"> 1 08 00000 00 0000 000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</si>
  <si>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</si>
  <si>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</si>
  <si>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</si>
  <si>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1 12 00000 00 0000 000</t>
  </si>
  <si>
    <t>ПЛАТЕЖИ ПРИ ПОЛЬЗОВАНИИ ПРИРОДНЫМИ РЕСУРСАМИ</t>
  </si>
  <si>
    <t xml:space="preserve"> 1 14 00000 00 0000 000 </t>
  </si>
  <si>
    <t>ДОХОДЫ ОТ ПРОДАЖИ МАТЕРИАЛЬНЫХ И НЕМАТЕРИАЛЬНЫХ АКТИВОВ</t>
  </si>
  <si>
    <t xml:space="preserve"> 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</si>
  <si>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</si>
  <si>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</si>
  <si>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</si>
  <si>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</si>
  <si>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</si>
  <si>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</si>
  <si>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</si>
  <si>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</si>
  <si>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 xml:space="preserve">Дотации бюджетам бюджетной системы Российской Федерации 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</si>
  <si>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</si>
  <si>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</si>
  <si>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</si>
  <si>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</si>
  <si>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</si>
  <si>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</si>
  <si>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ИТОГО ДОХОДОВ</t>
  </si>
  <si>
    <t>тыс. рублей</t>
  </si>
  <si>
    <t>2 07 00000 00 0000 000</t>
  </si>
  <si>
    <t>ПРОЧИЕ БЕЗВОЗМЕЗДНЫЕ ПОСТУПЛЕНИЯ</t>
  </si>
  <si>
    <t>2 18 00000 00 0000 000</t>
  </si>
  <si>
    <t>ДОХОДЫ БЮДЖЕТОВ ОТ ВОЗВРАТА ПРОЧИХ ОСТАТКОВ, СУБСИДИЙ, СУБВЕНЦИЙ И ИНЫХ МЕЖБЮДЖЕТНЫХ ТРАНСФЕРТОВ, ИМЕЮЩИХ ЦЕЛЕВОЕ НАЗНАЧЕНИЕ, ПРОШЛЫХ ЛЕТ ИЗ БЮДЖЕТОВ ПОСЕЛЕНИЙ</t>
  </si>
  <si>
    <t xml:space="preserve"> 1 13 00000 00 0000 000</t>
  </si>
  <si>
    <t>1 17 00000 00 0000 000</t>
  </si>
  <si>
    <t>ДОХОДЫ ОТ ОКАЗАНИЯ ПЛАТНЫХ УСЛУГ (РАБОТ) И КОМПЕНСАЦИИ ЗАТРАТ ГОСУДАРСТВА</t>
  </si>
  <si>
    <t>ПРОЧИЕ НЕНАЛОГОВЫЕ ДОХОДЫ</t>
  </si>
  <si>
    <t>Темп 2024/2023</t>
  </si>
  <si>
    <t>2025 год</t>
  </si>
  <si>
    <t>Темп 2025/2024</t>
  </si>
  <si>
    <t>2026 год</t>
  </si>
  <si>
    <t>Темп 2026/2025</t>
  </si>
  <si>
    <t>Сведения о доходах бюджета Унечского муниципального района Брянской области в 2023 - 2027 годах</t>
  </si>
  <si>
    <t>2023 год факт</t>
  </si>
  <si>
    <t>2024 год оценка</t>
  </si>
  <si>
    <t>2027 год</t>
  </si>
  <si>
    <t>Темп 2027/2026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</si>
</sst>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Border="1" applyAlignment="1">
      <alignment horizontal="center" wrapText="1"/>
    </xf>
    <xf numFmtId="4" fontId="0" fillId="0" borderId="0" xfId="0" applyNumberFormat="1"/>
    <xf numFmtId="3" fontId="1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topLeftCell="B1" zoomScaleNormal="100" workbookViewId="0">
      <selection activeCell="J16" sqref="J16"/>
    </sheetView>
  </sheetViews>
  <sheetFormatPr defaultRowHeight="15" x14ac:dyDescent="0.25"/>
  <cols>
    <col min="1" max="1" width="23" customWidth="1"/>
    <col min="2" max="2" width="31.7109375" customWidth="1"/>
    <col min="3" max="3" width="11.5703125" customWidth="1"/>
    <col min="4" max="4" width="12" customWidth="1"/>
    <col min="6" max="6" width="10.85546875" customWidth="1"/>
    <col min="8" max="8" width="10.85546875" customWidth="1"/>
    <col min="10" max="10" width="10.28515625" customWidth="1"/>
  </cols>
  <sheetData>
    <row r="1" spans="1:11" ht="15.75" x14ac:dyDescent="0.25">
      <c r="A1" s="18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.7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4"/>
      <c r="B3" s="4"/>
      <c r="C3" s="4"/>
      <c r="D3" s="4"/>
      <c r="E3" s="4"/>
      <c r="F3" s="4"/>
      <c r="G3" s="4"/>
      <c r="H3" s="4"/>
      <c r="I3" s="4"/>
      <c r="J3" s="4" t="s">
        <v>35</v>
      </c>
      <c r="K3" s="4"/>
    </row>
    <row r="4" spans="1:11" ht="38.25" x14ac:dyDescent="0.25">
      <c r="A4" s="14" t="s">
        <v>0</v>
      </c>
      <c r="B4" s="14" t="s">
        <v>1</v>
      </c>
      <c r="C4" s="14" t="s">
        <v>50</v>
      </c>
      <c r="D4" s="14" t="s">
        <v>51</v>
      </c>
      <c r="E4" s="14" t="s">
        <v>44</v>
      </c>
      <c r="F4" s="14" t="s">
        <v>45</v>
      </c>
      <c r="G4" s="14" t="s">
        <v>46</v>
      </c>
      <c r="H4" s="14" t="s">
        <v>47</v>
      </c>
      <c r="I4" s="14" t="s">
        <v>48</v>
      </c>
      <c r="J4" s="14" t="s">
        <v>52</v>
      </c>
      <c r="K4" s="3" t="s">
        <v>53</v>
      </c>
    </row>
    <row r="5" spans="1:11" s="12" customFormat="1" ht="25.5" x14ac:dyDescent="0.25">
      <c r="A5" s="17" t="s">
        <v>2</v>
      </c>
      <c r="B5" s="2" t="s">
        <v>3</v>
      </c>
      <c r="C5" s="7">
        <f>SUM(C6:C16)</f>
        <v>284285</v>
      </c>
      <c r="D5" s="7">
        <f>SUM(D6:D16)</f>
        <v>326529</v>
      </c>
      <c r="E5" s="5">
        <f>D5/C5*100</f>
        <v>114.85973582848199</v>
      </c>
      <c r="F5" s="7">
        <f>SUM(F6:F16)</f>
        <v>341045</v>
      </c>
      <c r="G5" s="5">
        <f>F5/D5*100</f>
        <v>104.44554694988805</v>
      </c>
      <c r="H5" s="7">
        <f>SUM(H6:H16)</f>
        <v>348061</v>
      </c>
      <c r="I5" s="5">
        <f>H5/F5*100</f>
        <v>102.0572065269979</v>
      </c>
      <c r="J5" s="7">
        <f>SUM(J6:J16)</f>
        <v>367473</v>
      </c>
      <c r="K5" s="5">
        <f>J5/H5*100</f>
        <v>105.57718330982213</v>
      </c>
    </row>
    <row r="6" spans="1:11" s="12" customFormat="1" x14ac:dyDescent="0.25">
      <c r="A6" s="17" t="s">
        <v>4</v>
      </c>
      <c r="B6" s="2" t="s">
        <v>5</v>
      </c>
      <c r="C6" s="7">
        <v>235165</v>
      </c>
      <c r="D6" s="7">
        <v>278328</v>
      </c>
      <c r="E6" s="5">
        <f t="shared" ref="E6:E25" si="0">D6/C6*100</f>
        <v>118.35434694788765</v>
      </c>
      <c r="F6" s="7">
        <v>280179</v>
      </c>
      <c r="G6" s="5">
        <f t="shared" ref="G6:G25" si="1">F6/D6*100</f>
        <v>100.66504268345263</v>
      </c>
      <c r="H6" s="7">
        <v>301766</v>
      </c>
      <c r="I6" s="5">
        <f t="shared" ref="I6:I25" si="2">H6/F6*100</f>
        <v>107.7047173414139</v>
      </c>
      <c r="J6" s="7">
        <v>315786</v>
      </c>
      <c r="K6" s="5">
        <f t="shared" ref="K6:K25" si="3">J6/H6*100</f>
        <v>104.64598397433772</v>
      </c>
    </row>
    <row r="7" spans="1:11" s="12" customFormat="1" ht="53.25" customHeight="1" x14ac:dyDescent="0.25">
      <c r="A7" s="17" t="s">
        <v>6</v>
      </c>
      <c r="B7" s="2" t="s">
        <v>7</v>
      </c>
      <c r="C7" s="7">
        <v>17701</v>
      </c>
      <c r="D7" s="7">
        <v>16246</v>
      </c>
      <c r="E7" s="5">
        <f t="shared" si="0"/>
        <v>91.780125416643131</v>
      </c>
      <c r="F7" s="7">
        <v>16567</v>
      </c>
      <c r="G7" s="5">
        <f t="shared" si="1"/>
        <v>101.97587098362675</v>
      </c>
      <c r="H7" s="7">
        <v>16756</v>
      </c>
      <c r="I7" s="5">
        <f t="shared" si="2"/>
        <v>101.14082211625521</v>
      </c>
      <c r="J7" s="7">
        <v>21717</v>
      </c>
      <c r="K7" s="5">
        <f t="shared" si="3"/>
        <v>129.6073048460253</v>
      </c>
    </row>
    <row r="8" spans="1:11" s="12" customFormat="1" ht="31.9" customHeight="1" x14ac:dyDescent="0.25">
      <c r="A8" s="17" t="s">
        <v>8</v>
      </c>
      <c r="B8" s="2" t="s">
        <v>9</v>
      </c>
      <c r="C8" s="7">
        <v>2992</v>
      </c>
      <c r="D8" s="7">
        <v>9087</v>
      </c>
      <c r="E8" s="5">
        <f t="shared" si="0"/>
        <v>303.70989304812832</v>
      </c>
      <c r="F8" s="7">
        <v>9521</v>
      </c>
      <c r="G8" s="5">
        <f t="shared" si="1"/>
        <v>104.77605370309233</v>
      </c>
      <c r="H8" s="7">
        <v>9881</v>
      </c>
      <c r="I8" s="5">
        <f t="shared" si="2"/>
        <v>103.78111542905157</v>
      </c>
      <c r="J8" s="7">
        <v>10237</v>
      </c>
      <c r="K8" s="5">
        <f t="shared" si="3"/>
        <v>103.60287420301589</v>
      </c>
    </row>
    <row r="9" spans="1:11" s="12" customFormat="1" x14ac:dyDescent="0.25">
      <c r="A9" s="17" t="s">
        <v>10</v>
      </c>
      <c r="B9" s="13" t="s">
        <v>11</v>
      </c>
      <c r="C9" s="7">
        <v>3159</v>
      </c>
      <c r="D9" s="7">
        <v>5174</v>
      </c>
      <c r="E9" s="5">
        <f t="shared" si="0"/>
        <v>163.78600823045269</v>
      </c>
      <c r="F9" s="7">
        <v>7709</v>
      </c>
      <c r="G9" s="5">
        <f t="shared" si="1"/>
        <v>148.99497487437185</v>
      </c>
      <c r="H9" s="7">
        <v>7933</v>
      </c>
      <c r="I9" s="5">
        <f t="shared" si="2"/>
        <v>102.90569464262551</v>
      </c>
      <c r="J9" s="7">
        <v>8163</v>
      </c>
      <c r="K9" s="5">
        <f t="shared" si="3"/>
        <v>102.89928148241523</v>
      </c>
    </row>
    <row r="10" spans="1:11" s="12" customFormat="1" ht="68.25" customHeight="1" x14ac:dyDescent="0.25">
      <c r="A10" s="17" t="s">
        <v>12</v>
      </c>
      <c r="B10" s="2" t="s">
        <v>13</v>
      </c>
      <c r="C10" s="7">
        <v>10194</v>
      </c>
      <c r="D10" s="7">
        <v>8805</v>
      </c>
      <c r="E10" s="5">
        <f t="shared" si="0"/>
        <v>86.374337845791644</v>
      </c>
      <c r="F10" s="7">
        <v>6546</v>
      </c>
      <c r="G10" s="5">
        <f t="shared" si="1"/>
        <v>74.344122657580925</v>
      </c>
      <c r="H10" s="7">
        <v>5517</v>
      </c>
      <c r="I10" s="5">
        <f t="shared" si="2"/>
        <v>84.28047662694776</v>
      </c>
      <c r="J10" s="7">
        <v>5506</v>
      </c>
      <c r="K10" s="5">
        <f t="shared" si="3"/>
        <v>99.800616276962117</v>
      </c>
    </row>
    <row r="11" spans="1:11" s="12" customFormat="1" ht="30" customHeight="1" x14ac:dyDescent="0.25">
      <c r="A11" s="17" t="s">
        <v>14</v>
      </c>
      <c r="B11" s="2" t="s">
        <v>15</v>
      </c>
      <c r="C11" s="7">
        <v>361</v>
      </c>
      <c r="D11" s="7">
        <v>225</v>
      </c>
      <c r="E11" s="5">
        <f t="shared" si="0"/>
        <v>62.326869806094187</v>
      </c>
      <c r="F11" s="7">
        <v>375</v>
      </c>
      <c r="G11" s="5">
        <f t="shared" si="1"/>
        <v>166.66666666666669</v>
      </c>
      <c r="H11" s="7">
        <v>375</v>
      </c>
      <c r="I11" s="5">
        <f t="shared" si="2"/>
        <v>100</v>
      </c>
      <c r="J11" s="7">
        <v>375</v>
      </c>
      <c r="K11" s="5">
        <f t="shared" si="3"/>
        <v>100</v>
      </c>
    </row>
    <row r="12" spans="1:11" s="12" customFormat="1" ht="38.25" customHeight="1" x14ac:dyDescent="0.25">
      <c r="A12" s="17" t="s">
        <v>40</v>
      </c>
      <c r="B12" s="2" t="s">
        <v>42</v>
      </c>
      <c r="C12" s="7">
        <v>369</v>
      </c>
      <c r="D12" s="7">
        <v>0</v>
      </c>
      <c r="E12" s="5">
        <f t="shared" si="0"/>
        <v>0</v>
      </c>
      <c r="F12" s="7">
        <v>0</v>
      </c>
      <c r="G12" s="5" t="e">
        <f t="shared" si="1"/>
        <v>#DIV/0!</v>
      </c>
      <c r="H12" s="7">
        <v>0</v>
      </c>
      <c r="I12" s="5">
        <v>0</v>
      </c>
      <c r="J12" s="7">
        <v>0</v>
      </c>
      <c r="K12" s="5">
        <v>0</v>
      </c>
    </row>
    <row r="13" spans="1:11" s="12" customFormat="1" ht="40.5" customHeight="1" x14ac:dyDescent="0.25">
      <c r="A13" s="17" t="s">
        <v>16</v>
      </c>
      <c r="B13" s="2" t="s">
        <v>17</v>
      </c>
      <c r="C13" s="7">
        <v>12682</v>
      </c>
      <c r="D13" s="7">
        <v>6557</v>
      </c>
      <c r="E13" s="5">
        <f t="shared" si="0"/>
        <v>51.703201387793719</v>
      </c>
      <c r="F13" s="7">
        <v>18334</v>
      </c>
      <c r="G13" s="5">
        <f t="shared" si="1"/>
        <v>279.60957755070916</v>
      </c>
      <c r="H13" s="7">
        <v>3877</v>
      </c>
      <c r="I13" s="5">
        <f t="shared" si="2"/>
        <v>21.146503763499506</v>
      </c>
      <c r="J13" s="7">
        <v>3582</v>
      </c>
      <c r="K13" s="5">
        <f t="shared" si="3"/>
        <v>92.391023987619292</v>
      </c>
    </row>
    <row r="14" spans="1:11" s="12" customFormat="1" ht="25.5" x14ac:dyDescent="0.25">
      <c r="A14" s="17" t="s">
        <v>18</v>
      </c>
      <c r="B14" s="2" t="s">
        <v>19</v>
      </c>
      <c r="C14" s="7">
        <v>202</v>
      </c>
      <c r="D14" s="7">
        <v>241</v>
      </c>
      <c r="E14" s="5">
        <f t="shared" si="0"/>
        <v>119.3069306930693</v>
      </c>
      <c r="F14" s="7">
        <v>241</v>
      </c>
      <c r="G14" s="5">
        <f t="shared" si="1"/>
        <v>100</v>
      </c>
      <c r="H14" s="7">
        <v>241</v>
      </c>
      <c r="I14" s="5">
        <f t="shared" si="2"/>
        <v>100</v>
      </c>
      <c r="J14" s="7">
        <v>241</v>
      </c>
      <c r="K14" s="5">
        <f t="shared" si="3"/>
        <v>100</v>
      </c>
    </row>
    <row r="15" spans="1:11" s="12" customFormat="1" ht="25.5" x14ac:dyDescent="0.25">
      <c r="A15" s="17" t="s">
        <v>20</v>
      </c>
      <c r="B15" s="2" t="s">
        <v>21</v>
      </c>
      <c r="C15" s="7">
        <v>1310</v>
      </c>
      <c r="D15" s="7">
        <v>1444</v>
      </c>
      <c r="E15" s="5">
        <f t="shared" si="0"/>
        <v>110.22900763358778</v>
      </c>
      <c r="F15" s="7">
        <v>1573</v>
      </c>
      <c r="G15" s="5">
        <f t="shared" si="1"/>
        <v>108.93351800554017</v>
      </c>
      <c r="H15" s="7">
        <v>1715</v>
      </c>
      <c r="I15" s="5">
        <f t="shared" si="2"/>
        <v>109.02733630006358</v>
      </c>
      <c r="J15" s="7">
        <v>1866</v>
      </c>
      <c r="K15" s="5">
        <f t="shared" si="3"/>
        <v>108.80466472303208</v>
      </c>
    </row>
    <row r="16" spans="1:11" s="12" customFormat="1" x14ac:dyDescent="0.25">
      <c r="A16" s="17" t="s">
        <v>41</v>
      </c>
      <c r="B16" s="2" t="s">
        <v>43</v>
      </c>
      <c r="C16" s="7">
        <v>150</v>
      </c>
      <c r="D16" s="7">
        <v>422</v>
      </c>
      <c r="E16" s="5">
        <f t="shared" si="0"/>
        <v>281.33333333333337</v>
      </c>
      <c r="F16" s="7">
        <v>0</v>
      </c>
      <c r="G16" s="5">
        <f t="shared" si="1"/>
        <v>0</v>
      </c>
      <c r="H16" s="7">
        <v>0</v>
      </c>
      <c r="I16" s="5">
        <v>0</v>
      </c>
      <c r="J16" s="7">
        <v>0</v>
      </c>
      <c r="K16" s="5">
        <v>0</v>
      </c>
    </row>
    <row r="17" spans="1:11" x14ac:dyDescent="0.25">
      <c r="A17" s="17" t="s">
        <v>22</v>
      </c>
      <c r="B17" s="2" t="s">
        <v>23</v>
      </c>
      <c r="C17" s="15">
        <v>754110</v>
      </c>
      <c r="D17" s="15">
        <v>767026</v>
      </c>
      <c r="E17" s="16">
        <f t="shared" si="0"/>
        <v>101.7127474771585</v>
      </c>
      <c r="F17" s="7">
        <v>874085</v>
      </c>
      <c r="G17" s="5">
        <f t="shared" si="1"/>
        <v>113.95767548948797</v>
      </c>
      <c r="H17" s="7">
        <v>634832</v>
      </c>
      <c r="I17" s="5">
        <f t="shared" si="2"/>
        <v>72.62817689355154</v>
      </c>
      <c r="J17" s="7">
        <v>630394</v>
      </c>
      <c r="K17" s="5">
        <f t="shared" si="3"/>
        <v>99.300917408070163</v>
      </c>
    </row>
    <row r="18" spans="1:11" ht="54" hidden="1" customHeight="1" x14ac:dyDescent="0.25">
      <c r="A18" s="1" t="s">
        <v>24</v>
      </c>
      <c r="B18" s="2" t="s">
        <v>25</v>
      </c>
      <c r="C18" s="7">
        <f>SUM(C19:C22)</f>
        <v>0</v>
      </c>
      <c r="D18" s="7">
        <f>SUM(D19:D22)</f>
        <v>0</v>
      </c>
      <c r="E18" s="5" t="e">
        <f t="shared" si="0"/>
        <v>#DIV/0!</v>
      </c>
      <c r="F18" s="7">
        <f>SUM(F19:F22)</f>
        <v>0</v>
      </c>
      <c r="G18" s="5" t="e">
        <f t="shared" si="1"/>
        <v>#DIV/0!</v>
      </c>
      <c r="H18" s="7">
        <f>SUM(H19:H22)</f>
        <v>0</v>
      </c>
      <c r="I18" s="5" t="e">
        <f t="shared" si="2"/>
        <v>#DIV/0!</v>
      </c>
      <c r="J18" s="7">
        <f>SUM(J19:J22)</f>
        <v>0</v>
      </c>
      <c r="K18" s="5" t="e">
        <f t="shared" si="3"/>
        <v>#DIV/0!</v>
      </c>
    </row>
    <row r="19" spans="1:11" ht="27.2" hidden="1" customHeight="1" x14ac:dyDescent="0.25">
      <c r="A19" s="1" t="s">
        <v>26</v>
      </c>
      <c r="B19" s="2" t="s">
        <v>27</v>
      </c>
      <c r="C19" s="7"/>
      <c r="D19" s="7"/>
      <c r="E19" s="5" t="e">
        <f t="shared" si="0"/>
        <v>#DIV/0!</v>
      </c>
      <c r="F19" s="7"/>
      <c r="G19" s="5" t="e">
        <f t="shared" si="1"/>
        <v>#DIV/0!</v>
      </c>
      <c r="H19" s="7"/>
      <c r="I19" s="5" t="e">
        <f t="shared" si="2"/>
        <v>#DIV/0!</v>
      </c>
      <c r="J19" s="7"/>
      <c r="K19" s="5" t="e">
        <f t="shared" si="3"/>
        <v>#DIV/0!</v>
      </c>
    </row>
    <row r="20" spans="1:11" ht="37.700000000000003" hidden="1" customHeight="1" x14ac:dyDescent="0.25">
      <c r="A20" s="1" t="s">
        <v>28</v>
      </c>
      <c r="B20" s="2" t="s">
        <v>29</v>
      </c>
      <c r="C20" s="7"/>
      <c r="D20" s="7"/>
      <c r="E20" s="5" t="e">
        <f t="shared" si="0"/>
        <v>#DIV/0!</v>
      </c>
      <c r="F20" s="7"/>
      <c r="G20" s="5" t="e">
        <f t="shared" si="1"/>
        <v>#DIV/0!</v>
      </c>
      <c r="H20" s="7"/>
      <c r="I20" s="5" t="e">
        <f t="shared" si="2"/>
        <v>#DIV/0!</v>
      </c>
      <c r="J20" s="7"/>
      <c r="K20" s="5" t="e">
        <f t="shared" si="3"/>
        <v>#DIV/0!</v>
      </c>
    </row>
    <row r="21" spans="1:11" ht="27.2" hidden="1" customHeight="1" x14ac:dyDescent="0.25">
      <c r="A21" s="1" t="s">
        <v>30</v>
      </c>
      <c r="B21" s="2" t="s">
        <v>31</v>
      </c>
      <c r="C21" s="7"/>
      <c r="D21" s="7"/>
      <c r="E21" s="5" t="e">
        <f t="shared" si="0"/>
        <v>#DIV/0!</v>
      </c>
      <c r="F21" s="7"/>
      <c r="G21" s="5" t="e">
        <f t="shared" si="1"/>
        <v>#DIV/0!</v>
      </c>
      <c r="H21" s="7"/>
      <c r="I21" s="5" t="e">
        <f t="shared" si="2"/>
        <v>#DIV/0!</v>
      </c>
      <c r="J21" s="7"/>
      <c r="K21" s="5" t="e">
        <f t="shared" si="3"/>
        <v>#DIV/0!</v>
      </c>
    </row>
    <row r="22" spans="1:11" hidden="1" x14ac:dyDescent="0.25">
      <c r="A22" s="1" t="s">
        <v>32</v>
      </c>
      <c r="B22" s="2" t="s">
        <v>33</v>
      </c>
      <c r="C22" s="7"/>
      <c r="D22" s="7"/>
      <c r="E22" s="5" t="e">
        <f t="shared" si="0"/>
        <v>#DIV/0!</v>
      </c>
      <c r="F22" s="7"/>
      <c r="G22" s="5" t="e">
        <f t="shared" si="1"/>
        <v>#DIV/0!</v>
      </c>
      <c r="H22" s="7"/>
      <c r="I22" s="5" t="e">
        <f t="shared" si="2"/>
        <v>#DIV/0!</v>
      </c>
      <c r="J22" s="7"/>
      <c r="K22" s="5" t="e">
        <f t="shared" si="3"/>
        <v>#DIV/0!</v>
      </c>
    </row>
    <row r="23" spans="1:11" ht="25.5" hidden="1" x14ac:dyDescent="0.25">
      <c r="A23" s="1" t="s">
        <v>36</v>
      </c>
      <c r="B23" s="2" t="s">
        <v>37</v>
      </c>
      <c r="C23" s="7"/>
      <c r="D23" s="7"/>
      <c r="E23" s="5" t="e">
        <f t="shared" si="0"/>
        <v>#DIV/0!</v>
      </c>
      <c r="F23" s="7"/>
      <c r="G23" s="5" t="e">
        <f t="shared" si="1"/>
        <v>#DIV/0!</v>
      </c>
      <c r="H23" s="7"/>
      <c r="I23" s="5" t="e">
        <f t="shared" si="2"/>
        <v>#DIV/0!</v>
      </c>
      <c r="J23" s="7"/>
      <c r="K23" s="5" t="e">
        <f t="shared" si="3"/>
        <v>#DIV/0!</v>
      </c>
    </row>
    <row r="24" spans="1:11" ht="95.45" hidden="1" customHeight="1" x14ac:dyDescent="0.25">
      <c r="A24" s="1" t="s">
        <v>38</v>
      </c>
      <c r="B24" s="2" t="s">
        <v>39</v>
      </c>
      <c r="C24" s="7"/>
      <c r="D24" s="7"/>
      <c r="E24" s="5" t="e">
        <f t="shared" si="0"/>
        <v>#DIV/0!</v>
      </c>
      <c r="F24" s="7"/>
      <c r="G24" s="5" t="e">
        <f t="shared" si="1"/>
        <v>#DIV/0!</v>
      </c>
      <c r="H24" s="7"/>
      <c r="I24" s="5" t="e">
        <f t="shared" si="2"/>
        <v>#DIV/0!</v>
      </c>
      <c r="J24" s="7"/>
      <c r="K24" s="5" t="e">
        <f t="shared" si="3"/>
        <v>#DIV/0!</v>
      </c>
    </row>
    <row r="25" spans="1:11" x14ac:dyDescent="0.25">
      <c r="A25" s="1"/>
      <c r="B25" s="9" t="s">
        <v>34</v>
      </c>
      <c r="C25" s="11">
        <f>SUM(C5+C17)</f>
        <v>1038395</v>
      </c>
      <c r="D25" s="10">
        <f>D5+D17</f>
        <v>1093555</v>
      </c>
      <c r="E25" s="11">
        <f t="shared" si="0"/>
        <v>105.3120440680088</v>
      </c>
      <c r="F25" s="10">
        <f>F5+F17</f>
        <v>1215130</v>
      </c>
      <c r="G25" s="11">
        <f t="shared" si="1"/>
        <v>111.11741064692677</v>
      </c>
      <c r="H25" s="10">
        <f>H5+H17</f>
        <v>982893</v>
      </c>
      <c r="I25" s="11">
        <f t="shared" si="2"/>
        <v>80.887888538674872</v>
      </c>
      <c r="J25" s="10">
        <f>J5+J17</f>
        <v>997867</v>
      </c>
      <c r="K25" s="11">
        <f t="shared" si="3"/>
        <v>101.5234618620745</v>
      </c>
    </row>
    <row r="27" spans="1:11" x14ac:dyDescent="0.25">
      <c r="C27" s="6"/>
      <c r="D27" s="6"/>
      <c r="E27" s="6"/>
      <c r="F27" s="6"/>
      <c r="G27" s="6"/>
      <c r="H27" s="6"/>
      <c r="I27" s="6"/>
      <c r="J27" s="6"/>
      <c r="K27" s="6"/>
    </row>
  </sheetData>
  <mergeCells count="1">
    <mergeCell ref="A1:K1"/>
  </mergeCells>
  <pageMargins left="0.11811023622047245" right="0.11811023622047245" top="1.1811023622047245" bottom="0.35433070866141736" header="0.11811023622047245" footer="0.11811023622047245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2024-12-09T07:22:44Z</dcterms:modified>
</cp:coreProperties>
</file>