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15" windowWidth="17895" windowHeight="11130"/>
  </bookViews>
  <sheets>
    <sheet name="МП" sheetId="2" r:id="rId1"/>
  </sheets>
  <definedNames>
    <definedName name="_xlnm.Print_Titles" localSheetId="0">МП!$5:$6</definedName>
    <definedName name="_xlnm.Print_Area" localSheetId="0">МП!$A$2:$Q$14</definedName>
  </definedNames>
  <calcPr calcId="145621"/>
</workbook>
</file>

<file path=xl/calcChain.xml><?xml version="1.0" encoding="utf-8"?>
<calcChain xmlns="http://schemas.openxmlformats.org/spreadsheetml/2006/main">
  <c r="Q12" i="2" l="1"/>
  <c r="Q8" i="2"/>
  <c r="Q9" i="2"/>
  <c r="Q10" i="2"/>
  <c r="Q11" i="2"/>
  <c r="Q7" i="2"/>
  <c r="M8" i="2"/>
  <c r="M9" i="2"/>
  <c r="M10" i="2"/>
  <c r="M11" i="2"/>
  <c r="M12" i="2"/>
  <c r="M7" i="2"/>
  <c r="L12" i="2"/>
  <c r="K12" i="2"/>
  <c r="F12" i="2" l="1"/>
  <c r="G12" i="2" l="1"/>
  <c r="H12" i="2"/>
  <c r="I12" i="2"/>
  <c r="J12" i="2"/>
</calcChain>
</file>

<file path=xl/sharedStrings.xml><?xml version="1.0" encoding="utf-8"?>
<sst xmlns="http://schemas.openxmlformats.org/spreadsheetml/2006/main" count="31" uniqueCount="21">
  <si>
    <t/>
  </si>
  <si>
    <t>ВСЕГО РАСХОДОВ:</t>
  </si>
  <si>
    <t>(рублей)</t>
  </si>
  <si>
    <t>МП</t>
  </si>
  <si>
    <t>Наименование</t>
  </si>
  <si>
    <t>01</t>
  </si>
  <si>
    <t>02</t>
  </si>
  <si>
    <t>11</t>
  </si>
  <si>
    <t>16</t>
  </si>
  <si>
    <t>Непрограммная деятельность</t>
  </si>
  <si>
    <t>70</t>
  </si>
  <si>
    <t xml:space="preserve">Обеспечение реализации полномочий исполнительно-распорядительного органа местного самоуправления Унечского муниципального района </t>
  </si>
  <si>
    <t xml:space="preserve">Развитие образования Унечского района </t>
  </si>
  <si>
    <t xml:space="preserve">Управление муниципальными финансами Унечского района </t>
  </si>
  <si>
    <t xml:space="preserve">Развитие культуры в Унечском районе </t>
  </si>
  <si>
    <t>Процент исполнения к уточненным бюджетным назначениям</t>
  </si>
  <si>
    <t>Кассовое исполнение за 
1 полугодие 2023 года</t>
  </si>
  <si>
    <t>Уточненные бюджетные назначения на 2024 год</t>
  </si>
  <si>
    <t>Кассовое исполнение за 
1 полугодие 2024 года</t>
  </si>
  <si>
    <t>Темп роста 2024 к соответствующему периоду 2023 года, %</t>
  </si>
  <si>
    <t>Сведения об исполнении бюджета Унечского муниципального района Брянской области
 за 1 полугодие 2024 года по муниципальным программам в
 сравнении с соответствующим периодом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</si>
</sst>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5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</cellStyleXfs>
  <cellXfs count="5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36" applyNumberFormat="1" applyProtection="1">
      <alignment horizontal="left" wrapText="1"/>
    </xf>
    <xf numFmtId="0" fontId="5" fillId="5" borderId="1" xfId="2" applyNumberFormat="1" applyFont="1" applyFill="1" applyProtection="1"/>
    <xf numFmtId="4" fontId="5" fillId="5" borderId="2" xfId="31" applyFont="1" applyFill="1" applyProtection="1">
      <alignment horizontal="right" vertical="top" shrinkToFit="1"/>
    </xf>
    <xf numFmtId="10" fontId="5" fillId="5" borderId="2" xfId="32" applyFont="1" applyFill="1" applyProtection="1">
      <alignment horizontal="right" vertical="top" shrinkToFit="1"/>
    </xf>
    <xf numFmtId="0" fontId="5" fillId="5" borderId="2" xfId="28" applyNumberFormat="1" applyFont="1" applyFill="1" applyProtection="1">
      <alignment horizontal="center" vertical="center" wrapText="1"/>
    </xf>
    <xf numFmtId="4" fontId="5" fillId="5" borderId="5" xfId="31" applyFont="1" applyFill="1" applyBorder="1" applyProtection="1">
      <alignment horizontal="right" vertical="top" shrinkToFit="1"/>
    </xf>
    <xf numFmtId="4" fontId="5" fillId="5" borderId="3" xfId="31" applyFont="1" applyFill="1" applyBorder="1" applyProtection="1">
      <alignment horizontal="right" vertical="top" shrinkToFit="1"/>
    </xf>
    <xf numFmtId="10" fontId="5" fillId="5" borderId="3" xfId="32" applyFont="1" applyFill="1" applyBorder="1" applyProtection="1">
      <alignment horizontal="right" vertical="top" shrinkToFit="1"/>
    </xf>
    <xf numFmtId="4" fontId="5" fillId="5" borderId="7" xfId="31" applyFont="1" applyFill="1" applyBorder="1" applyProtection="1">
      <alignment horizontal="right" vertical="top" shrinkToFit="1"/>
    </xf>
    <xf numFmtId="0" fontId="5" fillId="5" borderId="2" xfId="29" applyNumberFormat="1" applyFont="1" applyFill="1" applyAlignment="1" applyProtection="1">
      <alignment horizontal="left" wrapText="1"/>
    </xf>
    <xf numFmtId="49" fontId="5" fillId="5" borderId="2" xfId="30" applyNumberFormat="1" applyFont="1" applyFill="1" applyAlignment="1" applyProtection="1">
      <alignment horizontal="center" shrinkToFit="1"/>
    </xf>
    <xf numFmtId="1" fontId="5" fillId="5" borderId="2" xfId="30" applyFont="1" applyFill="1" applyAlignment="1" applyProtection="1">
      <alignment horizontal="center" shrinkToFit="1"/>
    </xf>
    <xf numFmtId="4" fontId="5" fillId="5" borderId="2" xfId="31" applyFont="1" applyFill="1" applyAlignment="1" applyProtection="1">
      <alignment horizontal="right" shrinkToFit="1"/>
    </xf>
    <xf numFmtId="164" fontId="5" fillId="0" borderId="6" xfId="2" applyNumberFormat="1" applyFont="1" applyBorder="1" applyAlignment="1" applyProtection="1">
      <alignment horizontal="center"/>
    </xf>
    <xf numFmtId="4" fontId="5" fillId="5" borderId="2" xfId="34" applyFont="1" applyFill="1" applyAlignment="1" applyProtection="1">
      <alignment horizontal="right" shrinkToFit="1"/>
    </xf>
    <xf numFmtId="4" fontId="5" fillId="5" borderId="2" xfId="34" applyFont="1" applyFill="1" applyProtection="1">
      <alignment horizontal="right" vertical="top" shrinkToFit="1"/>
    </xf>
    <xf numFmtId="10" fontId="5" fillId="5" borderId="2" xfId="35" applyFont="1" applyFill="1" applyProtection="1">
      <alignment horizontal="right" vertical="top" shrinkToFit="1"/>
    </xf>
    <xf numFmtId="4" fontId="5" fillId="5" borderId="5" xfId="34" applyFont="1" applyFill="1" applyBorder="1" applyProtection="1">
      <alignment horizontal="right" vertical="top" shrinkToFit="1"/>
    </xf>
    <xf numFmtId="0" fontId="1" fillId="0" borderId="1" xfId="36" applyNumberFormat="1" applyProtection="1">
      <alignment horizontal="left" wrapText="1"/>
    </xf>
    <xf numFmtId="4" fontId="5" fillId="5" borderId="8" xfId="31" applyFont="1" applyFill="1" applyBorder="1" applyAlignment="1" applyProtection="1">
      <alignment horizontal="right" shrinkToFit="1"/>
    </xf>
    <xf numFmtId="4" fontId="5" fillId="5" borderId="3" xfId="34" applyFont="1" applyFill="1" applyBorder="1" applyAlignment="1" applyProtection="1">
      <alignment horizontal="right" shrinkToFit="1"/>
    </xf>
    <xf numFmtId="4" fontId="5" fillId="0" borderId="4" xfId="0" applyNumberFormat="1" applyFont="1" applyBorder="1" applyAlignment="1">
      <alignment horizontal="center" wrapText="1"/>
    </xf>
    <xf numFmtId="4" fontId="8" fillId="0" borderId="4" xfId="0" applyNumberFormat="1" applyFont="1" applyBorder="1" applyAlignment="1"/>
    <xf numFmtId="4" fontId="5" fillId="0" borderId="4" xfId="0" applyNumberFormat="1" applyFont="1" applyBorder="1" applyAlignment="1">
      <alignment horizontal="center"/>
    </xf>
    <xf numFmtId="0" fontId="5" fillId="5" borderId="2" xfId="14" applyNumberFormat="1" applyFont="1" applyFill="1" applyProtection="1">
      <alignment horizontal="center" vertical="center" wrapText="1"/>
    </xf>
    <xf numFmtId="0" fontId="5" fillId="5" borderId="2" xfId="14" applyFont="1" applyFill="1" applyProtection="1">
      <alignment horizontal="center" vertical="center" wrapText="1"/>
      <protection locked="0"/>
    </xf>
    <xf numFmtId="0" fontId="5" fillId="5" borderId="5" xfId="28" applyNumberFormat="1" applyFont="1" applyFill="1" applyBorder="1" applyProtection="1">
      <alignment horizontal="center" vertical="center" wrapText="1"/>
    </xf>
    <xf numFmtId="0" fontId="5" fillId="5" borderId="5" xfId="28" applyFont="1" applyFill="1" applyBorder="1" applyProtection="1">
      <alignment horizontal="center" vertical="center" wrapText="1"/>
      <protection locked="0"/>
    </xf>
    <xf numFmtId="0" fontId="7" fillId="5" borderId="4" xfId="36" applyNumberFormat="1" applyFont="1" applyFill="1" applyBorder="1" applyAlignment="1" applyProtection="1">
      <alignment horizontal="center" vertical="center" wrapText="1"/>
    </xf>
    <xf numFmtId="0" fontId="7" fillId="5" borderId="4" xfId="36" applyFont="1" applyFill="1" applyBorder="1" applyAlignment="1">
      <alignment horizontal="center" vertical="center" wrapText="1"/>
    </xf>
    <xf numFmtId="0" fontId="7" fillId="0" borderId="4" xfId="36" applyNumberFormat="1" applyFont="1" applyBorder="1" applyAlignment="1" applyProtection="1">
      <alignment horizontal="center" vertical="center" wrapText="1"/>
    </xf>
    <xf numFmtId="0" fontId="7" fillId="0" borderId="4" xfId="36" applyFont="1" applyBorder="1" applyAlignment="1">
      <alignment horizontal="center" vertical="center" wrapText="1"/>
    </xf>
    <xf numFmtId="0" fontId="5" fillId="5" borderId="2" xfId="18" applyNumberFormat="1" applyFont="1" applyFill="1" applyProtection="1">
      <alignment horizontal="center" vertical="center" wrapText="1"/>
    </xf>
    <xf numFmtId="0" fontId="5" fillId="5" borderId="9" xfId="18" applyFont="1" applyFill="1" applyBorder="1" applyProtection="1">
      <alignment horizontal="center" vertical="center" wrapText="1"/>
      <protection locked="0"/>
    </xf>
    <xf numFmtId="0" fontId="5" fillId="5" borderId="2" xfId="17" applyNumberFormat="1" applyFont="1" applyFill="1" applyProtection="1">
      <alignment horizontal="center" vertical="center" wrapText="1"/>
    </xf>
    <xf numFmtId="0" fontId="5" fillId="5" borderId="2" xfId="17" applyFont="1" applyFill="1" applyProtection="1">
      <alignment horizontal="center" vertical="center" wrapText="1"/>
      <protection locked="0"/>
    </xf>
    <xf numFmtId="0" fontId="5" fillId="5" borderId="1" xfId="5" applyNumberFormat="1" applyFont="1" applyFill="1" applyAlignment="1" applyProtection="1">
      <alignment horizontal="right"/>
    </xf>
    <xf numFmtId="0" fontId="6" fillId="0" borderId="1" xfId="1" applyNumberFormat="1" applyFont="1" applyAlignment="1" applyProtection="1">
      <alignment horizontal="center" wrapText="1"/>
    </xf>
    <xf numFmtId="0" fontId="7" fillId="0" borderId="4" xfId="2" applyNumberFormat="1" applyFont="1" applyBorder="1" applyAlignment="1" applyProtection="1">
      <alignment horizontal="center" wrapText="1"/>
    </xf>
    <xf numFmtId="0" fontId="1" fillId="0" borderId="1" xfId="36" applyNumberFormat="1" applyProtection="1">
      <alignment horizontal="left" wrapText="1"/>
    </xf>
    <xf numFmtId="0" fontId="1" fillId="0" borderId="1" xfId="36" applyProtection="1">
      <alignment horizontal="left" wrapText="1"/>
      <protection locked="0"/>
    </xf>
    <xf numFmtId="0" fontId="5" fillId="5" borderId="2" xfId="33" applyNumberFormat="1" applyFont="1" applyFill="1" applyAlignment="1" applyProtection="1">
      <alignment horizontal="left"/>
    </xf>
    <xf numFmtId="0" fontId="5" fillId="5" borderId="2" xfId="33" applyFont="1" applyFill="1" applyAlignment="1" applyProtection="1">
      <alignment horizontal="left"/>
      <protection locked="0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 applyProtection="1">
      <alignment horizontal="center" vertical="center" wrapText="1"/>
      <protection locked="0"/>
    </xf>
    <xf numFmtId="0" fontId="5" fillId="5" borderId="1" xfId="1" applyNumberFormat="1" applyFont="1" applyFill="1" applyAlignment="1" applyProtection="1">
      <alignment horizontal="center" wrapText="1"/>
    </xf>
    <xf numFmtId="0" fontId="5" fillId="5" borderId="2" xfId="15" applyNumberFormat="1" applyFont="1" applyFill="1" applyProtection="1">
      <alignment horizontal="center" vertical="center" wrapText="1"/>
    </xf>
    <xf numFmtId="0" fontId="5" fillId="5" borderId="2" xfId="15" applyFont="1" applyFill="1" applyProtection="1">
      <alignment horizontal="center" vertical="center" wrapText="1"/>
      <protection locked="0"/>
    </xf>
    <xf numFmtId="0" fontId="5" fillId="5" borderId="2" xfId="16" applyNumberFormat="1" applyFont="1" applyFill="1" applyProtection="1">
      <alignment horizontal="center" vertical="center" wrapText="1"/>
    </xf>
    <xf numFmtId="0" fontId="5" fillId="5" borderId="2" xfId="16" applyFont="1" applyFill="1" applyProtection="1">
      <alignment horizontal="center" vertical="center" wrapText="1"/>
      <protection locked="0"/>
    </xf>
    <xf numFmtId="0" fontId="5" fillId="5" borderId="9" xfId="17" applyFont="1" applyFill="1" applyBorder="1" applyProtection="1">
      <alignment horizontal="center" vertical="center" wrapText="1"/>
      <protection locked="0"/>
    </xf>
    <xf numFmtId="0" fontId="5" fillId="5" borderId="2" xfId="28" applyNumberFormat="1" applyFont="1" applyFill="1" applyProtection="1">
      <alignment horizontal="center" vertical="center" wrapText="1"/>
    </xf>
    <xf numFmtId="0" fontId="5" fillId="5" borderId="2" xfId="28" applyFont="1" applyFill="1" applyProtection="1">
      <alignment horizontal="center" vertical="center" wrapText="1"/>
      <protection locked="0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 applyProtection="1">
      <alignment horizontal="center" vertical="center" wrapText="1"/>
      <protection locked="0"/>
    </xf>
    <xf numFmtId="164" fontId="5" fillId="5" borderId="3" xfId="32" applyNumberFormat="1" applyFont="1" applyFill="1" applyBorder="1" applyAlignment="1" applyProtection="1">
      <alignment horizontal="center" shrinkToFit="1"/>
    </xf>
  </cellXfs>
  <cellStyles count="50">
    <cellStyle name="br" xfId="39"/>
    <cellStyle name="col" xfId="38"/>
    <cellStyle name="style0" xfId="40"/>
    <cellStyle name="td" xfId="41"/>
    <cellStyle name="tr" xfId="37"/>
    <cellStyle name="xl21" xfId="42"/>
    <cellStyle name="xl22" xfId="6"/>
    <cellStyle name="xl23" xfId="43"/>
    <cellStyle name="xl24" xfId="2"/>
    <cellStyle name="xl25" xfId="7"/>
    <cellStyle name="xl26" xfId="30"/>
    <cellStyle name="xl27" xfId="8"/>
    <cellStyle name="xl28" xfId="9"/>
    <cellStyle name="xl29" xfId="10"/>
    <cellStyle name="xl30" xfId="11"/>
    <cellStyle name="xl31" xfId="12"/>
    <cellStyle name="xl32" xfId="13"/>
    <cellStyle name="xl33" xfId="44"/>
    <cellStyle name="xl34" xfId="14"/>
    <cellStyle name="xl35" xfId="15"/>
    <cellStyle name="xl36" xfId="16"/>
    <cellStyle name="xl37" xfId="33"/>
    <cellStyle name="xl38" xfId="17"/>
    <cellStyle name="xl39" xfId="45"/>
    <cellStyle name="xl40" xfId="34"/>
    <cellStyle name="xl41" xfId="1"/>
    <cellStyle name="xl42" xfId="18"/>
    <cellStyle name="xl43" xfId="19"/>
    <cellStyle name="xl44" xfId="20"/>
    <cellStyle name="xl45" xfId="21"/>
    <cellStyle name="xl46" xfId="22"/>
    <cellStyle name="xl47" xfId="23"/>
    <cellStyle name="xl48" xfId="24"/>
    <cellStyle name="xl49" xfId="25"/>
    <cellStyle name="xl50" xfId="26"/>
    <cellStyle name="xl51" xfId="27"/>
    <cellStyle name="xl52" xfId="28"/>
    <cellStyle name="xl53" xfId="36"/>
    <cellStyle name="xl54" xfId="46"/>
    <cellStyle name="xl55" xfId="35"/>
    <cellStyle name="xl56" xfId="3"/>
    <cellStyle name="xl57" xfId="4"/>
    <cellStyle name="xl58" xfId="5"/>
    <cellStyle name="xl59" xfId="47"/>
    <cellStyle name="xl60" xfId="29"/>
    <cellStyle name="xl61" xfId="48"/>
    <cellStyle name="xl62" xfId="49"/>
    <cellStyle name="xl63" xfId="31"/>
    <cellStyle name="xl64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14"/>
  <sheetViews>
    <sheetView showGridLines="0" tabSelected="1" zoomScaleNormal="100" workbookViewId="0">
      <pane ySplit="6" topLeftCell="A7" activePane="bottomLeft" state="frozen"/>
      <selection pane="bottomLeft" activeCell="M7" sqref="M7:M12"/>
    </sheetView>
  </sheetViews>
  <sheetFormatPr defaultRowHeight="15" outlineLevelRow="1" x14ac:dyDescent="0.25"/>
  <cols>
    <col min="1" max="1" width="31.28515625" style="1" customWidth="1"/>
    <col min="2" max="2" width="6.85546875" style="1" customWidth="1"/>
    <col min="3" max="5" width="9.140625" style="1" hidden="1"/>
    <col min="6" max="6" width="17.5703125" style="1" customWidth="1"/>
    <col min="7" max="10" width="9.140625" style="1" hidden="1"/>
    <col min="11" max="11" width="15.5703125" style="1" customWidth="1"/>
    <col min="12" max="12" width="14.5703125" style="1" customWidth="1"/>
    <col min="13" max="13" width="10.5703125" style="1" customWidth="1"/>
    <col min="14" max="16" width="9.140625" style="1" hidden="1"/>
    <col min="17" max="17" width="10.7109375" style="1" customWidth="1"/>
    <col min="18" max="16384" width="9.140625" style="1"/>
  </cols>
  <sheetData>
    <row r="2" spans="1:17" ht="68.25" customHeight="1" x14ac:dyDescent="0.25">
      <c r="A2" s="40" t="s">
        <v>20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1:17" ht="15.2" customHeight="1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"/>
      <c r="O3" s="4"/>
      <c r="P3" s="4"/>
      <c r="Q3" s="2"/>
    </row>
    <row r="4" spans="1:17" ht="12.75" customHeight="1" x14ac:dyDescent="0.25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</row>
    <row r="5" spans="1:17" ht="30.75" customHeight="1" x14ac:dyDescent="0.25">
      <c r="A5" s="46" t="s">
        <v>4</v>
      </c>
      <c r="B5" s="56" t="s">
        <v>3</v>
      </c>
      <c r="C5" s="27" t="s">
        <v>0</v>
      </c>
      <c r="D5" s="49" t="s">
        <v>0</v>
      </c>
      <c r="E5" s="51" t="s">
        <v>0</v>
      </c>
      <c r="F5" s="37" t="s">
        <v>16</v>
      </c>
      <c r="G5" s="54" t="s">
        <v>0</v>
      </c>
      <c r="H5" s="54" t="s">
        <v>0</v>
      </c>
      <c r="I5" s="7" t="s">
        <v>0</v>
      </c>
      <c r="J5" s="29" t="s">
        <v>0</v>
      </c>
      <c r="K5" s="35" t="s">
        <v>17</v>
      </c>
      <c r="L5" s="37" t="s">
        <v>18</v>
      </c>
      <c r="M5" s="31" t="s">
        <v>15</v>
      </c>
      <c r="N5" s="33" t="s">
        <v>0</v>
      </c>
      <c r="O5" s="33" t="s">
        <v>0</v>
      </c>
      <c r="P5" s="33" t="s">
        <v>0</v>
      </c>
      <c r="Q5" s="41" t="s">
        <v>19</v>
      </c>
    </row>
    <row r="6" spans="1:17" ht="40.5" customHeight="1" x14ac:dyDescent="0.25">
      <c r="A6" s="47"/>
      <c r="B6" s="57"/>
      <c r="C6" s="28"/>
      <c r="D6" s="50"/>
      <c r="E6" s="52"/>
      <c r="F6" s="53"/>
      <c r="G6" s="55"/>
      <c r="H6" s="55"/>
      <c r="I6" s="7"/>
      <c r="J6" s="30"/>
      <c r="K6" s="36"/>
      <c r="L6" s="38"/>
      <c r="M6" s="32"/>
      <c r="N6" s="34"/>
      <c r="O6" s="34"/>
      <c r="P6" s="34"/>
      <c r="Q6" s="41"/>
    </row>
    <row r="7" spans="1:17" ht="96" customHeight="1" x14ac:dyDescent="0.25">
      <c r="A7" s="12" t="s">
        <v>11</v>
      </c>
      <c r="B7" s="13" t="s">
        <v>5</v>
      </c>
      <c r="C7" s="14"/>
      <c r="D7" s="14"/>
      <c r="E7" s="14"/>
      <c r="F7" s="24">
        <v>102482696.45</v>
      </c>
      <c r="G7" s="22">
        <v>0</v>
      </c>
      <c r="H7" s="15">
        <v>0</v>
      </c>
      <c r="I7" s="15">
        <v>17847215.829999998</v>
      </c>
      <c r="J7" s="15">
        <v>-17847215.829999998</v>
      </c>
      <c r="K7" s="15">
        <v>356784778.02999997</v>
      </c>
      <c r="L7" s="15">
        <v>98466017.859999999</v>
      </c>
      <c r="M7" s="58">
        <f>L7/K7*100</f>
        <v>27.598155505311539</v>
      </c>
      <c r="N7" s="9"/>
      <c r="O7" s="10"/>
      <c r="P7" s="11"/>
      <c r="Q7" s="16">
        <f>L7/F7*100</f>
        <v>96.080627531146504</v>
      </c>
    </row>
    <row r="8" spans="1:17" ht="30" customHeight="1" outlineLevel="1" x14ac:dyDescent="0.25">
      <c r="A8" s="12" t="s">
        <v>12</v>
      </c>
      <c r="B8" s="13" t="s">
        <v>6</v>
      </c>
      <c r="C8" s="14"/>
      <c r="D8" s="14"/>
      <c r="E8" s="14"/>
      <c r="F8" s="25">
        <v>320907200.37</v>
      </c>
      <c r="G8" s="22">
        <v>0</v>
      </c>
      <c r="H8" s="15">
        <v>0</v>
      </c>
      <c r="I8" s="15">
        <v>560967.98</v>
      </c>
      <c r="J8" s="15">
        <v>-560967.98</v>
      </c>
      <c r="K8" s="15">
        <v>602640096.16999996</v>
      </c>
      <c r="L8" s="15">
        <v>325121800.63999999</v>
      </c>
      <c r="M8" s="58">
        <f t="shared" ref="M8:M12" si="0">L8/K8*100</f>
        <v>53.949579974228222</v>
      </c>
      <c r="N8" s="5"/>
      <c r="O8" s="6"/>
      <c r="P8" s="8"/>
      <c r="Q8" s="16">
        <f t="shared" ref="Q8:Q11" si="1">L8/F8*100</f>
        <v>101.31333926603723</v>
      </c>
    </row>
    <row r="9" spans="1:17" ht="30" customHeight="1" outlineLevel="1" x14ac:dyDescent="0.25">
      <c r="A9" s="12" t="s">
        <v>13</v>
      </c>
      <c r="B9" s="13" t="s">
        <v>7</v>
      </c>
      <c r="C9" s="14"/>
      <c r="D9" s="14"/>
      <c r="E9" s="14"/>
      <c r="F9" s="25">
        <v>8253953.1900000004</v>
      </c>
      <c r="G9" s="22">
        <v>0</v>
      </c>
      <c r="H9" s="15">
        <v>0</v>
      </c>
      <c r="I9" s="15">
        <v>540322.02</v>
      </c>
      <c r="J9" s="15">
        <v>-540322.02</v>
      </c>
      <c r="K9" s="15">
        <v>19425386</v>
      </c>
      <c r="L9" s="15">
        <v>9464734.8800000008</v>
      </c>
      <c r="M9" s="58">
        <f t="shared" si="0"/>
        <v>48.723535686755469</v>
      </c>
      <c r="N9" s="5"/>
      <c r="O9" s="6"/>
      <c r="P9" s="8"/>
      <c r="Q9" s="16">
        <f t="shared" si="1"/>
        <v>114.66911263159223</v>
      </c>
    </row>
    <row r="10" spans="1:17" ht="30" customHeight="1" outlineLevel="1" x14ac:dyDescent="0.25">
      <c r="A10" s="12" t="s">
        <v>14</v>
      </c>
      <c r="B10" s="13" t="s">
        <v>8</v>
      </c>
      <c r="C10" s="14"/>
      <c r="D10" s="14"/>
      <c r="E10" s="14"/>
      <c r="F10" s="26">
        <v>38025713.689999998</v>
      </c>
      <c r="G10" s="22">
        <v>0</v>
      </c>
      <c r="H10" s="15">
        <v>0</v>
      </c>
      <c r="I10" s="15">
        <v>9796964.7699999996</v>
      </c>
      <c r="J10" s="15">
        <v>-9796964.7699999996</v>
      </c>
      <c r="K10" s="15">
        <v>106075175.87</v>
      </c>
      <c r="L10" s="15">
        <v>51805517.859999999</v>
      </c>
      <c r="M10" s="58">
        <f t="shared" si="0"/>
        <v>48.83849348832571</v>
      </c>
      <c r="N10" s="5"/>
      <c r="O10" s="6"/>
      <c r="P10" s="8"/>
      <c r="Q10" s="16">
        <f t="shared" si="1"/>
        <v>136.23812108390175</v>
      </c>
    </row>
    <row r="11" spans="1:17" ht="30" customHeight="1" outlineLevel="1" x14ac:dyDescent="0.25">
      <c r="A11" s="12" t="s">
        <v>9</v>
      </c>
      <c r="B11" s="13" t="s">
        <v>10</v>
      </c>
      <c r="C11" s="14"/>
      <c r="D11" s="14"/>
      <c r="E11" s="14"/>
      <c r="F11" s="25">
        <v>1987954.68</v>
      </c>
      <c r="G11" s="22">
        <v>0</v>
      </c>
      <c r="H11" s="15">
        <v>0</v>
      </c>
      <c r="I11" s="15">
        <v>112773</v>
      </c>
      <c r="J11" s="15">
        <v>-112773</v>
      </c>
      <c r="K11" s="15">
        <v>7070880</v>
      </c>
      <c r="L11" s="15">
        <v>2117893.9</v>
      </c>
      <c r="M11" s="58">
        <f t="shared" si="0"/>
        <v>29.952338322811308</v>
      </c>
      <c r="N11" s="5"/>
      <c r="O11" s="6"/>
      <c r="P11" s="8"/>
      <c r="Q11" s="16">
        <f t="shared" si="1"/>
        <v>106.53632707562528</v>
      </c>
    </row>
    <row r="12" spans="1:17" ht="20.100000000000001" customHeight="1" x14ac:dyDescent="0.25">
      <c r="A12" s="44" t="s">
        <v>1</v>
      </c>
      <c r="B12" s="45"/>
      <c r="C12" s="45"/>
      <c r="D12" s="45"/>
      <c r="E12" s="45"/>
      <c r="F12" s="23">
        <f>F7+F8+F9+F10+F11</f>
        <v>471657518.38</v>
      </c>
      <c r="G12" s="17">
        <f t="shared" ref="G12:J12" si="2">SUM(G7:G11)</f>
        <v>0</v>
      </c>
      <c r="H12" s="17">
        <f t="shared" si="2"/>
        <v>0</v>
      </c>
      <c r="I12" s="17">
        <f t="shared" si="2"/>
        <v>28858243.599999998</v>
      </c>
      <c r="J12" s="17">
        <f t="shared" si="2"/>
        <v>-28858243.599999998</v>
      </c>
      <c r="K12" s="17">
        <f>SUM(K7:K11)</f>
        <v>1091996316.0699999</v>
      </c>
      <c r="L12" s="17">
        <f>SUM(L7:L11)</f>
        <v>486975965.13999999</v>
      </c>
      <c r="M12" s="58">
        <f t="shared" si="0"/>
        <v>44.595019046637837</v>
      </c>
      <c r="N12" s="18"/>
      <c r="O12" s="19"/>
      <c r="P12" s="20"/>
      <c r="Q12" s="16">
        <f>L12/F12*100</f>
        <v>103.24779022130596</v>
      </c>
    </row>
    <row r="13" spans="1:17" ht="12.75" customHeight="1" x14ac:dyDescent="0.25">
      <c r="A13" s="2"/>
      <c r="B13" s="2"/>
      <c r="C13" s="2"/>
      <c r="D13" s="2"/>
      <c r="E13" s="2"/>
      <c r="F13" s="2"/>
      <c r="G13" s="2"/>
      <c r="H13" s="2"/>
      <c r="I13" s="2" t="s">
        <v>0</v>
      </c>
      <c r="J13" s="2"/>
      <c r="K13" s="2"/>
      <c r="L13" s="2"/>
      <c r="M13" s="2"/>
      <c r="N13" s="2"/>
      <c r="O13" s="2"/>
      <c r="P13" s="2"/>
      <c r="Q13" s="2"/>
    </row>
    <row r="14" spans="1:17" x14ac:dyDescent="0.25">
      <c r="A14" s="42"/>
      <c r="B14" s="43"/>
      <c r="C14" s="43"/>
      <c r="D14" s="43"/>
      <c r="E14" s="43"/>
      <c r="F14" s="3"/>
      <c r="G14" s="3"/>
      <c r="H14" s="3"/>
      <c r="I14" s="3"/>
      <c r="J14" s="3"/>
      <c r="K14" s="21"/>
      <c r="L14" s="21"/>
      <c r="M14" s="3"/>
      <c r="N14" s="3"/>
      <c r="O14" s="3"/>
      <c r="P14" s="3"/>
      <c r="Q14" s="2"/>
    </row>
  </sheetData>
  <mergeCells count="21">
    <mergeCell ref="A4:Q4"/>
    <mergeCell ref="A2:Q2"/>
    <mergeCell ref="Q5:Q6"/>
    <mergeCell ref="A14:E14"/>
    <mergeCell ref="A12:E12"/>
    <mergeCell ref="A5:A6"/>
    <mergeCell ref="A3:M3"/>
    <mergeCell ref="D5:D6"/>
    <mergeCell ref="E5:E6"/>
    <mergeCell ref="P5:P6"/>
    <mergeCell ref="F5:F6"/>
    <mergeCell ref="G5:G6"/>
    <mergeCell ref="H5:H6"/>
    <mergeCell ref="B5:B6"/>
    <mergeCell ref="C5:C6"/>
    <mergeCell ref="J5:J6"/>
    <mergeCell ref="M5:M6"/>
    <mergeCell ref="N5:N6"/>
    <mergeCell ref="O5:O6"/>
    <mergeCell ref="K5:K6"/>
    <mergeCell ref="L5:L6"/>
  </mergeCells>
  <pageMargins left="0.78740157480314965" right="0.39370078740157483" top="0.78740157480314965" bottom="0.78740157480314965" header="0.39370078740157483" footer="0.39370078740157483"/>
  <pageSetup paperSize="9" scale="86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5991596-EAAC-4CAF-9630-2BDA84E8C9F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МП</vt:lpstr>
      <vt:lpstr>МП!Заголовки_для_печати</vt:lpstr>
      <vt:lpstr>МП!Область_печати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Елена Михайловна</dc:creator>
  <cp:lastModifiedBy>Соколова Елена Михайловна</cp:lastModifiedBy>
  <cp:lastPrinted>2022-08-03T14:20:00Z</cp:lastPrinted>
  <dcterms:created xsi:type="dcterms:W3CDTF">2018-07-17T07:36:19Z</dcterms:created>
  <dcterms:modified xsi:type="dcterms:W3CDTF">2024-08-09T15:27:18Z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17.01.2018 16_34_37)(7).xlsx</vt:lpwstr>
  </property>
  <property fmtid="{D5CDD505-2E9C-101B-9397-08002B2CF9AE}" pid="3" name="Название отчета">
    <vt:lpwstr>Вариант (новый от 17.01.2018 16_34_37)(7).xlsx</vt:lpwstr>
  </property>
  <property fmtid="{D5CDD505-2E9C-101B-9397-08002B2CF9AE}" pid="4" name="Версия клиента">
    <vt:lpwstr>18.3.3.6280</vt:lpwstr>
  </property>
  <property fmtid="{D5CDD505-2E9C-101B-9397-08002B2CF9AE}" pid="5" name="Версия базы">
    <vt:lpwstr>18.3.3101.328995485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us_27031_5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